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worksheets/sheet76.xml" ContentType="application/vnd.openxmlformats-officedocument.spreadsheetml.worksheet+xml"/>
  <Override PartName="/xl/worksheets/sheet75.xml" ContentType="application/vnd.openxmlformats-officedocument.spreadsheetml.worksheet+xml"/>
  <Override PartName="/xl/worksheets/sheet74.xml" ContentType="application/vnd.openxmlformats-officedocument.spreadsheetml.worksheet+xml"/>
  <Override PartName="/xl/worksheets/sheet73.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3.xml" ContentType="application/vnd.openxmlformats-officedocument.spreadsheetml.worksheet+xml"/>
  <Override PartName="/xl/worksheets/sheet82.xml" ContentType="application/vnd.openxmlformats-officedocument.spreadsheetml.worksheet+xml"/>
  <Override PartName="/xl/worksheets/sheet81.xml" ContentType="application/vnd.openxmlformats-officedocument.spreadsheetml.worksheet+xml"/>
  <Override PartName="/xl/worksheets/sheet80.xml" ContentType="application/vnd.openxmlformats-officedocument.spreadsheetml.worksheet+xml"/>
  <Override PartName="/xl/worksheets/sheet72.xml" ContentType="application/vnd.openxmlformats-officedocument.spreadsheetml.worksheet+xml"/>
  <Override PartName="/xl/worksheets/sheet71.xml" ContentType="application/vnd.openxmlformats-officedocument.spreadsheetml.worksheet+xml"/>
  <Override PartName="/xl/worksheets/sheet70.xml" ContentType="application/vnd.openxmlformats-officedocument.spreadsheetml.worksheet+xml"/>
  <Override PartName="/xl/worksheets/sheet62.xml" ContentType="application/vnd.openxmlformats-officedocument.spreadsheetml.worksheet+xml"/>
  <Override PartName="/xl/worksheets/sheet61.xml" ContentType="application/vnd.openxmlformats-officedocument.spreadsheetml.worksheet+xml"/>
  <Override PartName="/xl/worksheets/sheet60.xml" ContentType="application/vnd.openxmlformats-officedocument.spreadsheetml.worksheet+xml"/>
  <Override PartName="/xl/worksheets/sheet59.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9.xml" ContentType="application/vnd.openxmlformats-officedocument.spreadsheetml.worksheet+xml"/>
  <Override PartName="/xl/worksheets/sheet68.xml" ContentType="application/vnd.openxmlformats-officedocument.spreadsheetml.worksheet+xml"/>
  <Override PartName="/xl/worksheets/sheet67.xml" ContentType="application/vnd.openxmlformats-officedocument.spreadsheetml.worksheet+xml"/>
  <Override PartName="/xl/worksheets/sheet66.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103.xml" ContentType="application/vnd.openxmlformats-officedocument.spreadsheetml.worksheet+xml"/>
  <Override PartName="/xl/worksheets/sheet102.xml" ContentType="application/vnd.openxmlformats-officedocument.spreadsheetml.worksheet+xml"/>
  <Override PartName="/xl/worksheets/sheet101.xml" ContentType="application/vnd.openxmlformats-officedocument.spreadsheetml.worksheet+xml"/>
  <Override PartName="/xl/worksheets/sheet100.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07.xml" ContentType="application/vnd.openxmlformats-officedocument.spreadsheetml.worksheet+xml"/>
  <Override PartName="/xl/worksheets/sheet99.xml" ContentType="application/vnd.openxmlformats-officedocument.spreadsheetml.worksheet+xml"/>
  <Override PartName="/xl/worksheets/sheet98.xml" ContentType="application/vnd.openxmlformats-officedocument.spreadsheetml.worksheet+xml"/>
  <Override PartName="/xl/worksheets/sheet97.xml" ContentType="application/vnd.openxmlformats-officedocument.spreadsheetml.worksheet+xml"/>
  <Override PartName="/xl/worksheets/sheet90.xml" ContentType="application/vnd.openxmlformats-officedocument.spreadsheetml.worksheet+xml"/>
  <Override PartName="/xl/worksheets/sheet89.xml" ContentType="application/vnd.openxmlformats-officedocument.spreadsheetml.worksheet+xml"/>
  <Override PartName="/xl/worksheets/sheet88.xml" ContentType="application/vnd.openxmlformats-officedocument.spreadsheetml.worksheet+xml"/>
  <Override PartName="/xl/worksheets/sheet87.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58.xml" ContentType="application/vnd.openxmlformats-officedocument.spreadsheetml.worksheet+xml"/>
  <Override PartName="/xl/worksheets/sheet56.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57.xml" ContentType="application/vnd.openxmlformats-officedocument.spreadsheetml.worksheet+xml"/>
  <Override PartName="/xl/worksheets/sheet29.xml" ContentType="application/vnd.openxmlformats-officedocument.spreadsheetml.worksheet+xml"/>
  <Override PartName="/xl/worksheets/sheet31.xml" ContentType="application/vnd.openxmlformats-officedocument.spreadsheetml.worksheet+xml"/>
  <Override PartName="/xl/worksheets/sheet48.xml" ContentType="application/vnd.openxmlformats-officedocument.spreadsheetml.worksheet+xml"/>
  <Override PartName="/xl/worksheets/sheet47.xml" ContentType="application/vnd.openxmlformats-officedocument.spreadsheetml.worksheet+xml"/>
  <Override PartName="/xl/worksheets/sheet46.xml" ContentType="application/vnd.openxmlformats-officedocument.spreadsheetml.worksheet+xml"/>
  <Override PartName="/xl/worksheets/sheet45.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5.xml" ContentType="application/vnd.openxmlformats-officedocument.spreadsheetml.worksheet+xml"/>
  <Override PartName="/xl/worksheets/sheet54.xml" ContentType="application/vnd.openxmlformats-officedocument.spreadsheetml.worksheet+xml"/>
  <Override PartName="/xl/worksheets/sheet53.xml" ContentType="application/vnd.openxmlformats-officedocument.spreadsheetml.worksheet+xml"/>
  <Override PartName="/xl/worksheets/sheet52.xml" ContentType="application/vnd.openxmlformats-officedocument.spreadsheetml.worksheet+xml"/>
  <Override PartName="/xl/worksheets/sheet30.xml" ContentType="application/vnd.openxmlformats-officedocument.spreadsheetml.worksheet+xml"/>
  <Override PartName="/xl/worksheets/sheet44.xml" ContentType="application/vnd.openxmlformats-officedocument.spreadsheetml.worksheet+xml"/>
  <Override PartName="/xl/worksheets/sheet42.xml" ContentType="application/vnd.openxmlformats-officedocument.spreadsheetml.worksheet+xml"/>
  <Override PartName="/xl/worksheets/sheet35.xml" ContentType="application/vnd.openxmlformats-officedocument.spreadsheetml.worksheet+xml"/>
  <Override PartName="/xl/worksheets/sheet34.xml" ContentType="application/vnd.openxmlformats-officedocument.spreadsheetml.worksheet+xml"/>
  <Override PartName="/xl/worksheets/sheet33.xml" ContentType="application/vnd.openxmlformats-officedocument.spreadsheetml.worksheet+xml"/>
  <Override PartName="/xl/worksheets/sheet32.xml" ContentType="application/vnd.openxmlformats-officedocument.spreadsheetml.worksheet+xml"/>
  <Override PartName="/xl/worksheets/sheet43.xml" ContentType="application/vnd.openxmlformats-officedocument.spreadsheetml.worksheet+xml"/>
  <Override PartName="/xl/worksheets/sheet36.xml" ContentType="application/vnd.openxmlformats-officedocument.spreadsheetml.worksheet+xml"/>
  <Override PartName="/xl/worksheets/sheet38.xml" ContentType="application/vnd.openxmlformats-officedocument.spreadsheetml.worksheet+xml"/>
  <Override PartName="/xl/worksheets/sheet37.xml" ContentType="application/vnd.openxmlformats-officedocument.spreadsheetml.worksheet+xml"/>
  <Override PartName="/xl/worksheets/sheet41.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docProps/custom.xml" ContentType="application/vnd.openxmlformats-officedocument.custom-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J:\EMP\CEP17\Auto17\Libro 17\"/>
    </mc:Choice>
  </mc:AlternateContent>
  <bookViews>
    <workbookView xWindow="0" yWindow="0" windowWidth="28800" windowHeight="9885" tabRatio="803"/>
  </bookViews>
  <sheets>
    <sheet name="INDICE" sheetId="2" r:id="rId1"/>
    <sheet name="Nota metodológica" sheetId="3" r:id="rId2"/>
    <sheet name="Inventario empresas" sheetId="4" r:id="rId3"/>
    <sheet name="Tabla 1" sheetId="729" r:id="rId4"/>
    <sheet name="Tabla 2" sheetId="730" r:id="rId5"/>
    <sheet name="Tabla 2.1" sheetId="731" r:id="rId6"/>
    <sheet name="Tabla 2.2" sheetId="732" r:id="rId7"/>
    <sheet name="Tabla 2.2.1" sheetId="733" r:id="rId8"/>
    <sheet name="Tabla 2.2.1.1" sheetId="734" r:id="rId9"/>
    <sheet name="Tabla 2.2.1.2" sheetId="735" r:id="rId10"/>
    <sheet name="Tabla 2.2.1.3" sheetId="736" r:id="rId11"/>
    <sheet name="Tabla 2.2.1.4" sheetId="737" r:id="rId12"/>
    <sheet name="Tabla 2.2.1.5" sheetId="738" r:id="rId13"/>
    <sheet name="Tabla 2.2.1.6" sheetId="739" r:id="rId14"/>
    <sheet name="Tabla 2.2.1.7" sheetId="740" r:id="rId15"/>
    <sheet name="Tabla 2.2.1.8" sheetId="741" r:id="rId16"/>
    <sheet name="Tabla 2.2.1.9" sheetId="742" r:id="rId17"/>
    <sheet name="Tabla 2.2.1.10" sheetId="743" r:id="rId18"/>
    <sheet name="Tabla 2.2.1.11" sheetId="744" r:id="rId19"/>
    <sheet name="Tabla 2.2.1.12" sheetId="745" r:id="rId20"/>
    <sheet name="Tabla 2.2.1.13" sheetId="746" r:id="rId21"/>
    <sheet name="Tabla 2.2.1.14" sheetId="747" r:id="rId22"/>
    <sheet name="Tabla 2.2.1.15" sheetId="748" r:id="rId23"/>
    <sheet name="Tabla 2.2.1.16" sheetId="749" r:id="rId24"/>
    <sheet name="Tabla 2.2.1.17" sheetId="750" r:id="rId25"/>
    <sheet name="Tabla 2.3" sheetId="751" r:id="rId26"/>
    <sheet name="Tabla 3" sheetId="752" r:id="rId27"/>
    <sheet name="Tabla 3.1" sheetId="753" r:id="rId28"/>
    <sheet name="Tabla 3.2" sheetId="754" r:id="rId29"/>
    <sheet name="Tabla 3.3" sheetId="755" r:id="rId30"/>
    <sheet name="Tabla 3.4" sheetId="756" r:id="rId31"/>
    <sheet name="Tabla 3.5" sheetId="757" r:id="rId32"/>
    <sheet name="Tabla 4" sheetId="758" r:id="rId33"/>
    <sheet name="Tabla 5" sheetId="759" r:id="rId34"/>
    <sheet name="Tabla 6" sheetId="760" r:id="rId35"/>
    <sheet name="Tabla 7" sheetId="761" r:id="rId36"/>
    <sheet name="Tabla 8" sheetId="762" r:id="rId37"/>
    <sheet name="Tabla 9" sheetId="763" r:id="rId38"/>
    <sheet name="Tabla 10" sheetId="764" r:id="rId39"/>
    <sheet name="Tabla 11" sheetId="765" r:id="rId40"/>
    <sheet name="Tabla 12" sheetId="766" r:id="rId41"/>
    <sheet name="Tabla 13" sheetId="767" r:id="rId42"/>
    <sheet name="Tabla 14" sheetId="768" r:id="rId43"/>
    <sheet name="Tabla 15" sheetId="769" r:id="rId44"/>
    <sheet name="Tabla 16" sheetId="770" r:id="rId45"/>
    <sheet name="Tabla 17" sheetId="771" r:id="rId46"/>
    <sheet name="Tabla 18" sheetId="772" r:id="rId47"/>
    <sheet name="Tabla 19" sheetId="773" r:id="rId48"/>
    <sheet name="Tabla 20" sheetId="774" r:id="rId49"/>
    <sheet name="Tabla 21" sheetId="775" r:id="rId50"/>
    <sheet name="Tabla 22" sheetId="776" r:id="rId51"/>
    <sheet name="Tabla 23" sheetId="777" r:id="rId52"/>
    <sheet name="Tabla 24" sheetId="778" r:id="rId53"/>
    <sheet name="Tabla 25" sheetId="779" r:id="rId54"/>
    <sheet name="Tabla 26" sheetId="780" r:id="rId55"/>
    <sheet name="Tabla 27" sheetId="781" r:id="rId56"/>
    <sheet name="Tabla 28" sheetId="782" r:id="rId57"/>
    <sheet name="Tabla 29" sheetId="783" r:id="rId58"/>
    <sheet name="Tabla 30" sheetId="784" r:id="rId59"/>
    <sheet name="Tabla 31" sheetId="785" r:id="rId60"/>
    <sheet name="Tabla 32" sheetId="786" r:id="rId61"/>
    <sheet name="Tabla 33" sheetId="787" r:id="rId62"/>
    <sheet name="Tabla 34" sheetId="788" r:id="rId63"/>
    <sheet name="Tabla 35" sheetId="789" r:id="rId64"/>
    <sheet name="Tabla 36" sheetId="790" r:id="rId65"/>
    <sheet name="Tabla 37" sheetId="791" r:id="rId66"/>
    <sheet name="Tabla 38" sheetId="792" r:id="rId67"/>
    <sheet name="Tabla 39" sheetId="793" r:id="rId68"/>
    <sheet name="Tabla 40" sheetId="794" r:id="rId69"/>
    <sheet name="Tabla 41" sheetId="795" r:id="rId70"/>
    <sheet name="Tabla 42" sheetId="796" r:id="rId71"/>
    <sheet name="Tabla 43" sheetId="797" r:id="rId72"/>
    <sheet name="Tabla 44" sheetId="798" r:id="rId73"/>
    <sheet name="Tabla 45" sheetId="799" r:id="rId74"/>
    <sheet name="Tabla 46" sheetId="800" r:id="rId75"/>
    <sheet name="Tabla 47" sheetId="801" r:id="rId76"/>
    <sheet name="Tabla 48" sheetId="802" r:id="rId77"/>
    <sheet name="Tabla 49" sheetId="803" r:id="rId78"/>
    <sheet name="Tabla 50" sheetId="804" r:id="rId79"/>
    <sheet name="Tabla 51" sheetId="805" r:id="rId80"/>
    <sheet name="Tabla 52" sheetId="806" r:id="rId81"/>
    <sheet name="Tabla 53" sheetId="807" r:id="rId82"/>
    <sheet name="Tabla 54" sheetId="808" r:id="rId83"/>
    <sheet name="Tabla 55" sheetId="809" r:id="rId84"/>
    <sheet name="Tabla 56" sheetId="810" r:id="rId85"/>
    <sheet name="Tabla 57" sheetId="811" r:id="rId86"/>
    <sheet name="Tabla 58" sheetId="812" r:id="rId87"/>
    <sheet name="Tabla 59" sheetId="813" r:id="rId88"/>
    <sheet name="Tabla 60" sheetId="814" r:id="rId89"/>
    <sheet name="Tabla 61" sheetId="815" r:id="rId90"/>
    <sheet name="Tabla 62" sheetId="816" r:id="rId91"/>
    <sheet name="Tabla 63" sheetId="817" r:id="rId92"/>
    <sheet name="Tabla 64" sheetId="818" r:id="rId93"/>
    <sheet name="Tabla 65" sheetId="819" r:id="rId94"/>
    <sheet name="Tabla 66" sheetId="820" r:id="rId95"/>
    <sheet name="Tabla 67" sheetId="821" r:id="rId96"/>
    <sheet name="Tabla 68" sheetId="822" r:id="rId97"/>
    <sheet name="Tabla 69" sheetId="823" r:id="rId98"/>
    <sheet name="Tabla 70" sheetId="824" r:id="rId99"/>
    <sheet name="Tabla 71" sheetId="825" r:id="rId100"/>
    <sheet name="Tabla 72" sheetId="826" r:id="rId101"/>
    <sheet name="Tabla 73" sheetId="827" r:id="rId102"/>
    <sheet name="Tabla 74" sheetId="828" r:id="rId103"/>
    <sheet name="Tabla 75" sheetId="829" r:id="rId104"/>
    <sheet name="Tabla 76" sheetId="830" r:id="rId105"/>
    <sheet name="Tabla 77" sheetId="831" r:id="rId106"/>
    <sheet name="Tabla 78" sheetId="832" r:id="rId107"/>
  </sheets>
  <definedNames>
    <definedName name="_xlnm.Print_Area" localSheetId="2">'Inventario empresas'!$B$1:$B$705</definedName>
    <definedName name="_xlnm.Print_Area" localSheetId="1">'Nota metodológica'!$B$1:$B$107</definedName>
    <definedName name="_xlnm.Print_Area" localSheetId="3">'Tabla 1'!$B$1:$I$146</definedName>
    <definedName name="_xlnm.Print_Area" localSheetId="38">'Tabla 10'!$B$1:$I$146</definedName>
    <definedName name="_xlnm.Print_Area" localSheetId="39">'Tabla 11'!$B$1:$I$146</definedName>
    <definedName name="_xlnm.Print_Area" localSheetId="40">'Tabla 12'!$B$1:$I$146</definedName>
    <definedName name="_xlnm.Print_Area" localSheetId="41">'Tabla 13'!$B$1:$I$146</definedName>
    <definedName name="_xlnm.Print_Area" localSheetId="42">'Tabla 14'!$B$1:$I$146</definedName>
    <definedName name="_xlnm.Print_Area" localSheetId="43">'Tabla 15'!$B$1:$I$146</definedName>
    <definedName name="_xlnm.Print_Area" localSheetId="44">'Tabla 16'!$B$1:$I$142</definedName>
    <definedName name="_xlnm.Print_Area" localSheetId="45">'Tabla 17'!$B$1:$I$146</definedName>
    <definedName name="_xlnm.Print_Area" localSheetId="46">'Tabla 18'!$B$1:$I$146</definedName>
    <definedName name="_xlnm.Print_Area" localSheetId="47">'Tabla 19'!$B$1:$I$146</definedName>
    <definedName name="_xlnm.Print_Area" localSheetId="4">'Tabla 2'!$B$1:$I$146</definedName>
    <definedName name="_xlnm.Print_Area" localSheetId="5">'Tabla 2.1'!$B$1:$I$146</definedName>
    <definedName name="_xlnm.Print_Area" localSheetId="6">'Tabla 2.2'!$B$1:$I$146</definedName>
    <definedName name="_xlnm.Print_Area" localSheetId="7">'Tabla 2.2.1'!$B$1:$I$146</definedName>
    <definedName name="_xlnm.Print_Area" localSheetId="8">'Tabla 2.2.1.1'!$B$1:$I$146</definedName>
    <definedName name="_xlnm.Print_Area" localSheetId="17">'Tabla 2.2.1.10'!$B$1:$I$146</definedName>
    <definedName name="_xlnm.Print_Area" localSheetId="18">'Tabla 2.2.1.11'!$B$1:$I$146</definedName>
    <definedName name="_xlnm.Print_Area" localSheetId="19">'Tabla 2.2.1.12'!$B$1:$I$146</definedName>
    <definedName name="_xlnm.Print_Area" localSheetId="20">'Tabla 2.2.1.13'!$B$1:$I$146</definedName>
    <definedName name="_xlnm.Print_Area" localSheetId="21">'Tabla 2.2.1.14'!$B$1:$I$146</definedName>
    <definedName name="_xlnm.Print_Area" localSheetId="22">'Tabla 2.2.1.15'!$B$1:$I$146</definedName>
    <definedName name="_xlnm.Print_Area" localSheetId="23">'Tabla 2.2.1.16'!$B$1:$I$146</definedName>
    <definedName name="_xlnm.Print_Area" localSheetId="24">'Tabla 2.2.1.17'!$B$1:$I$146</definedName>
    <definedName name="_xlnm.Print_Area" localSheetId="9">'Tabla 2.2.1.2'!$B$1:$I$146</definedName>
    <definedName name="_xlnm.Print_Area" localSheetId="10">'Tabla 2.2.1.3'!$B$1:$I$146</definedName>
    <definedName name="_xlnm.Print_Area" localSheetId="11">'Tabla 2.2.1.4'!$B$1:$I$146</definedName>
    <definedName name="_xlnm.Print_Area" localSheetId="12">'Tabla 2.2.1.5'!$B$1:$I$146</definedName>
    <definedName name="_xlnm.Print_Area" localSheetId="13">'Tabla 2.2.1.6'!$B$1:$I$146</definedName>
    <definedName name="_xlnm.Print_Area" localSheetId="14">'Tabla 2.2.1.7'!$B$1:$I$146</definedName>
    <definedName name="_xlnm.Print_Area" localSheetId="15">'Tabla 2.2.1.8'!$B$1:$I$146</definedName>
    <definedName name="_xlnm.Print_Area" localSheetId="16">'Tabla 2.2.1.9'!$B$1:$I$146</definedName>
    <definedName name="_xlnm.Print_Area" localSheetId="25">'Tabla 2.3'!$B$1:$I$146</definedName>
    <definedName name="_xlnm.Print_Area" localSheetId="48">'Tabla 20'!$B$1:$I$146</definedName>
    <definedName name="_xlnm.Print_Area" localSheetId="49">'Tabla 21'!$B$1:$I$146</definedName>
    <definedName name="_xlnm.Print_Area" localSheetId="50">'Tabla 22'!$B$1:$I$146</definedName>
    <definedName name="_xlnm.Print_Area" localSheetId="51">'Tabla 23'!$B$1:$I$146</definedName>
    <definedName name="_xlnm.Print_Area" localSheetId="52">'Tabla 24'!$B$1:$I$146</definedName>
    <definedName name="_xlnm.Print_Area" localSheetId="53">'Tabla 25'!$B$1:$I$146</definedName>
    <definedName name="_xlnm.Print_Area" localSheetId="54">'Tabla 26'!$B$1:$I$146</definedName>
    <definedName name="_xlnm.Print_Area" localSheetId="55">'Tabla 27'!$B$1:$I$146</definedName>
    <definedName name="_xlnm.Print_Area" localSheetId="56">'Tabla 28'!$B$1:$I$146</definedName>
    <definedName name="_xlnm.Print_Area" localSheetId="57">'Tabla 29'!$B$1:$I$146</definedName>
    <definedName name="_xlnm.Print_Area" localSheetId="26">'Tabla 3'!$B$1:$I$146</definedName>
    <definedName name="_xlnm.Print_Area" localSheetId="27">'Tabla 3.1'!$B$1:$I$146</definedName>
    <definedName name="_xlnm.Print_Area" localSheetId="28">'Tabla 3.2'!$B$1:$I$146</definedName>
    <definedName name="_xlnm.Print_Area" localSheetId="29">'Tabla 3.3'!$B$1:$I$146</definedName>
    <definedName name="_xlnm.Print_Area" localSheetId="30">'Tabla 3.4'!$B$1:$I$146</definedName>
    <definedName name="_xlnm.Print_Area" localSheetId="31">'Tabla 3.5'!$B$1:$I$146</definedName>
    <definedName name="_xlnm.Print_Area" localSheetId="58">'Tabla 30'!$B$1:$I$146</definedName>
    <definedName name="_xlnm.Print_Area" localSheetId="59">'Tabla 31'!$B$1:$I$146</definedName>
    <definedName name="_xlnm.Print_Area" localSheetId="60">'Tabla 32'!$B$1:$I$146</definedName>
    <definedName name="_xlnm.Print_Area" localSheetId="61">'Tabla 33'!$B$1:$I$146</definedName>
    <definedName name="_xlnm.Print_Area" localSheetId="62">'Tabla 34'!$B$1:$I$146</definedName>
    <definedName name="_xlnm.Print_Area" localSheetId="63">'Tabla 35'!$B$1:$I$146</definedName>
    <definedName name="_xlnm.Print_Area" localSheetId="64">'Tabla 36'!$B$1:$I$146</definedName>
    <definedName name="_xlnm.Print_Area" localSheetId="65">'Tabla 37'!$B$1:$I$146</definedName>
    <definedName name="_xlnm.Print_Area" localSheetId="66">'Tabla 38'!$B$1:$I$146</definedName>
    <definedName name="_xlnm.Print_Area" localSheetId="67">'Tabla 39'!$B$1:$I$146</definedName>
    <definedName name="_xlnm.Print_Area" localSheetId="32">'Tabla 4'!$B$1:$I$146</definedName>
    <definedName name="_xlnm.Print_Area" localSheetId="68">'Tabla 40'!$B$1:$I$146</definedName>
    <definedName name="_xlnm.Print_Area" localSheetId="69">'Tabla 41'!$B$1:$I$146</definedName>
    <definedName name="_xlnm.Print_Area" localSheetId="70">'Tabla 42'!$B$1:$I$146</definedName>
    <definedName name="_xlnm.Print_Area" localSheetId="71">'Tabla 43'!$B$1:$I$146</definedName>
    <definedName name="_xlnm.Print_Area" localSheetId="72">'Tabla 44'!$B$1:$I$146</definedName>
    <definedName name="_xlnm.Print_Area" localSheetId="73">'Tabla 45'!$B$1:$I$146</definedName>
    <definedName name="_xlnm.Print_Area" localSheetId="74">'Tabla 46'!$B$1:$I$146</definedName>
    <definedName name="_xlnm.Print_Area" localSheetId="75">'Tabla 47'!$B$1:$I$146</definedName>
    <definedName name="_xlnm.Print_Area" localSheetId="76">'Tabla 48'!$B$1:$I$146</definedName>
    <definedName name="_xlnm.Print_Area" localSheetId="77">'Tabla 49'!$B$1:$I$146</definedName>
    <definedName name="_xlnm.Print_Area" localSheetId="33">'Tabla 5'!$B$1:$I$146</definedName>
    <definedName name="_xlnm.Print_Area" localSheetId="78">'Tabla 50'!$B$1:$I$146</definedName>
    <definedName name="_xlnm.Print_Area" localSheetId="79">'Tabla 51'!$B$1:$I$146</definedName>
    <definedName name="_xlnm.Print_Area" localSheetId="80">'Tabla 52'!$B$1:$I$146</definedName>
    <definedName name="_xlnm.Print_Area" localSheetId="81">'Tabla 53'!$B$1:$I$146</definedName>
    <definedName name="_xlnm.Print_Area" localSheetId="82">'Tabla 54'!$B$1:$I$146</definedName>
    <definedName name="_xlnm.Print_Area" localSheetId="83">'Tabla 55'!$B$1:$I$146</definedName>
    <definedName name="_xlnm.Print_Area" localSheetId="84">'Tabla 56'!$B$1:$I$146</definedName>
    <definedName name="_xlnm.Print_Area" localSheetId="85">'Tabla 57'!$B$1:$I$146</definedName>
    <definedName name="_xlnm.Print_Area" localSheetId="86">'Tabla 58'!$B$1:$I$146</definedName>
    <definedName name="_xlnm.Print_Area" localSheetId="87">'Tabla 59'!$B$1:$I$146</definedName>
    <definedName name="_xlnm.Print_Area" localSheetId="34">'Tabla 6'!$B$1:$I$146</definedName>
    <definedName name="_xlnm.Print_Area" localSheetId="88">'Tabla 60'!$B$1:$I$146</definedName>
    <definedName name="_xlnm.Print_Area" localSheetId="89">'Tabla 61'!$B$1:$I$146</definedName>
    <definedName name="_xlnm.Print_Area" localSheetId="90">'Tabla 62'!$B$1:$I$146</definedName>
    <definedName name="_xlnm.Print_Area" localSheetId="91">'Tabla 63'!$B$1:$I$146</definedName>
    <definedName name="_xlnm.Print_Area" localSheetId="92">'Tabla 64'!$B$1:$I$146</definedName>
    <definedName name="_xlnm.Print_Area" localSheetId="93">'Tabla 65'!$B$1:$I$146</definedName>
    <definedName name="_xlnm.Print_Area" localSheetId="94">'Tabla 66'!$B$1:$I$146</definedName>
    <definedName name="_xlnm.Print_Area" localSheetId="95">'Tabla 67'!$B$1:$I$146</definedName>
    <definedName name="_xlnm.Print_Area" localSheetId="96">'Tabla 68'!$B$1:$I$146</definedName>
    <definedName name="_xlnm.Print_Area" localSheetId="97">'Tabla 69'!$B$1:$I$146</definedName>
    <definedName name="_xlnm.Print_Area" localSheetId="35">'Tabla 7'!$B$1:$I$146</definedName>
    <definedName name="_xlnm.Print_Area" localSheetId="98">'Tabla 70'!$B$1:$I$146</definedName>
    <definedName name="_xlnm.Print_Area" localSheetId="99">'Tabla 71'!$B$1:$I$146</definedName>
    <definedName name="_xlnm.Print_Area" localSheetId="100">'Tabla 72'!$B$1:$I$146</definedName>
    <definedName name="_xlnm.Print_Area" localSheetId="101">'Tabla 73'!$B$1:$I$146</definedName>
    <definedName name="_xlnm.Print_Area" localSheetId="102">'Tabla 74'!$B$1:$I$146</definedName>
    <definedName name="_xlnm.Print_Area" localSheetId="103">'Tabla 75'!$B$1:$I$146</definedName>
    <definedName name="_xlnm.Print_Area" localSheetId="104">'Tabla 76'!$B$1:$I$146</definedName>
    <definedName name="_xlnm.Print_Area" localSheetId="105">'Tabla 77'!$B$1:$I$146</definedName>
    <definedName name="_xlnm.Print_Area" localSheetId="106">'Tabla 78'!$B$1:$M$144</definedName>
    <definedName name="_xlnm.Print_Area" localSheetId="36">'Tabla 8'!$B$1:$I$146</definedName>
    <definedName name="_xlnm.Print_Area" localSheetId="37">'Tabla 9'!$B$1:$I$146</definedName>
    <definedName name="INDICE" localSheetId="1">#REF!</definedName>
    <definedName name="INDICE">#REF!</definedName>
    <definedName name="Tabla_28__Rama_25._Captación__depuración_y_distribución_de_agua">INDICE!$B$90</definedName>
    <definedName name="Tabla_33__Rama_30._Comercio_al_por_menor__excepto_de_vehículos_de_motor_y_motocicletas" localSheetId="1">INDICE!#REF!</definedName>
    <definedName name="Tabla_33__Rama_30._Comercio_al_por_menor__excepto_de_vehículos_de_motor_y_motocicletas">INDICE!#REF!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6" i="832" l="1"/>
  <c r="M19" i="832" l="1"/>
  <c r="M63" i="832"/>
  <c r="M141" i="832"/>
  <c r="M138" i="832"/>
  <c r="M136" i="832"/>
  <c r="M70" i="832"/>
  <c r="M112" i="832"/>
  <c r="M103" i="832"/>
  <c r="M45" i="832"/>
  <c r="M50" i="832"/>
  <c r="M25" i="832"/>
  <c r="G51" i="832"/>
  <c r="M66" i="832"/>
  <c r="M143" i="832"/>
  <c r="M107" i="832"/>
  <c r="M35" i="832"/>
  <c r="M13" i="832"/>
  <c r="M58" i="832"/>
  <c r="M82" i="832"/>
  <c r="D120" i="832"/>
  <c r="M128" i="832"/>
  <c r="M105" i="832"/>
  <c r="C28" i="832"/>
  <c r="M27" i="832"/>
  <c r="M49" i="832"/>
  <c r="M79" i="832"/>
  <c r="M88" i="832"/>
  <c r="M24" i="832"/>
  <c r="G28" i="832"/>
  <c r="M21" i="832"/>
  <c r="M68" i="832"/>
  <c r="M71" i="832"/>
  <c r="M95" i="832"/>
  <c r="M115" i="832"/>
  <c r="H28" i="832"/>
  <c r="M43" i="832"/>
  <c r="G96" i="832"/>
  <c r="M18" i="832"/>
  <c r="M135" i="832"/>
  <c r="J28" i="832"/>
  <c r="M65" i="832"/>
  <c r="I96" i="832"/>
  <c r="M92" i="832"/>
  <c r="M40" i="832"/>
  <c r="K74" i="832"/>
  <c r="M132" i="832"/>
  <c r="K28" i="832"/>
  <c r="M15" i="832"/>
  <c r="L51" i="832"/>
  <c r="L28" i="832"/>
  <c r="K96" i="832"/>
  <c r="M106" i="832"/>
  <c r="M109" i="832"/>
  <c r="M46" i="832"/>
  <c r="I28" i="832"/>
  <c r="M37" i="832"/>
  <c r="M12" i="832"/>
  <c r="E74" i="832"/>
  <c r="M83" i="832"/>
  <c r="M89" i="832"/>
  <c r="M118" i="832"/>
  <c r="M129" i="832"/>
  <c r="F28" i="832"/>
  <c r="E51" i="832"/>
  <c r="M59" i="832"/>
  <c r="M72" i="832"/>
  <c r="M86" i="832"/>
  <c r="M93" i="832"/>
  <c r="M119" i="832"/>
  <c r="M69" i="832"/>
  <c r="M116" i="832"/>
  <c r="M142" i="832"/>
  <c r="H74" i="832"/>
  <c r="D51" i="832"/>
  <c r="M22" i="832"/>
  <c r="M34" i="832"/>
  <c r="M44" i="832"/>
  <c r="M47" i="832"/>
  <c r="M90" i="832"/>
  <c r="G120" i="832"/>
  <c r="H120" i="832"/>
  <c r="I51" i="832"/>
  <c r="K51" i="832"/>
  <c r="M41" i="832"/>
  <c r="L74" i="832"/>
  <c r="M87" i="832"/>
  <c r="M110" i="832"/>
  <c r="M139" i="832"/>
  <c r="J120" i="832"/>
  <c r="M38" i="832"/>
  <c r="M80" i="832"/>
  <c r="M84" i="832"/>
  <c r="K120" i="832"/>
  <c r="M113" i="832"/>
  <c r="E28" i="832"/>
  <c r="M60" i="832"/>
  <c r="H96" i="832"/>
  <c r="C144" i="832"/>
  <c r="M57" i="832"/>
  <c r="M81" i="832"/>
  <c r="F96" i="832"/>
  <c r="M26" i="832"/>
  <c r="D74" i="832"/>
  <c r="M73" i="832"/>
  <c r="E96" i="832"/>
  <c r="M94" i="832"/>
  <c r="E120" i="832"/>
  <c r="D144" i="832"/>
  <c r="M133" i="832"/>
  <c r="M23" i="832"/>
  <c r="F120" i="832"/>
  <c r="M117" i="832"/>
  <c r="E144" i="832"/>
  <c r="M140" i="832"/>
  <c r="F144" i="832"/>
  <c r="M16" i="832"/>
  <c r="J51" i="832"/>
  <c r="L96" i="832"/>
  <c r="L120" i="832"/>
  <c r="H51" i="832"/>
  <c r="M114" i="832"/>
  <c r="G144" i="832"/>
  <c r="M130" i="832"/>
  <c r="M137" i="832"/>
  <c r="D28" i="832"/>
  <c r="C51" i="832"/>
  <c r="F74" i="832"/>
  <c r="M91" i="832"/>
  <c r="G74" i="832"/>
  <c r="M20" i="832"/>
  <c r="I120" i="832"/>
  <c r="M111" i="832"/>
  <c r="H144" i="832"/>
  <c r="M42" i="832"/>
  <c r="M48" i="832"/>
  <c r="I74" i="832"/>
  <c r="M64" i="832"/>
  <c r="M67" i="832"/>
  <c r="J96" i="832"/>
  <c r="I144" i="832"/>
  <c r="M134" i="832"/>
  <c r="M85" i="832"/>
  <c r="M108" i="832"/>
  <c r="J144" i="832"/>
  <c r="J74" i="832"/>
  <c r="M14" i="832"/>
  <c r="M17" i="832"/>
  <c r="M39" i="832"/>
  <c r="M61" i="832"/>
  <c r="K144" i="832"/>
  <c r="M131" i="832"/>
  <c r="L144" i="832"/>
  <c r="F51" i="832"/>
  <c r="C74" i="832"/>
  <c r="M127" i="832"/>
  <c r="M62" i="832"/>
  <c r="C96" i="832"/>
  <c r="M104" i="832"/>
  <c r="D96" i="832"/>
  <c r="C120" i="832"/>
  <c r="M11" i="832"/>
  <c r="M96" i="832" l="1"/>
  <c r="M51" i="832"/>
  <c r="M28" i="832"/>
  <c r="M120" i="832"/>
  <c r="M144" i="832"/>
  <c r="M74" i="832"/>
  <c r="I144" i="831"/>
  <c r="B144" i="831"/>
  <c r="I138" i="831"/>
  <c r="I137" i="831" s="1"/>
  <c r="B138" i="831"/>
  <c r="B137" i="831"/>
  <c r="B134" i="831"/>
  <c r="I134" i="831"/>
  <c r="I131" i="831"/>
  <c r="B131" i="831"/>
  <c r="I128" i="831"/>
  <c r="B128" i="831"/>
  <c r="I125" i="831"/>
  <c r="B125" i="831"/>
  <c r="B106" i="831"/>
  <c r="I96" i="831"/>
  <c r="I93" i="831"/>
  <c r="B64" i="831"/>
  <c r="B108" i="831"/>
  <c r="I11" i="831"/>
  <c r="I16" i="831" s="1"/>
  <c r="I144" i="830"/>
  <c r="B144" i="830"/>
  <c r="I134" i="830"/>
  <c r="I131" i="830"/>
  <c r="B131" i="830"/>
  <c r="I125" i="830"/>
  <c r="B125" i="830"/>
  <c r="I96" i="830"/>
  <c r="B59" i="830"/>
  <c r="B28" i="830"/>
  <c r="B108" i="830"/>
  <c r="I144" i="829"/>
  <c r="I138" i="829"/>
  <c r="B138" i="829"/>
  <c r="B134" i="829"/>
  <c r="I134" i="829"/>
  <c r="I131" i="829"/>
  <c r="I96" i="829"/>
  <c r="I43" i="829"/>
  <c r="B108" i="829"/>
  <c r="I11" i="829"/>
  <c r="I16" i="829" s="1"/>
  <c r="I144" i="828"/>
  <c r="B144" i="828"/>
  <c r="I138" i="828"/>
  <c r="I131" i="828"/>
  <c r="I128" i="828"/>
  <c r="B125" i="828"/>
  <c r="I96" i="828"/>
  <c r="I93" i="828"/>
  <c r="B64" i="828"/>
  <c r="I60" i="828"/>
  <c r="B59" i="828"/>
  <c r="B108" i="828"/>
  <c r="I138" i="827"/>
  <c r="I137" i="827" s="1"/>
  <c r="B138" i="827"/>
  <c r="B134" i="827"/>
  <c r="I131" i="827"/>
  <c r="B131" i="827"/>
  <c r="I96" i="827"/>
  <c r="I60" i="827"/>
  <c r="B108" i="827"/>
  <c r="B131" i="826"/>
  <c r="I96" i="826"/>
  <c r="I60" i="826"/>
  <c r="B108" i="826"/>
  <c r="B144" i="825"/>
  <c r="B128" i="825"/>
  <c r="B125" i="825"/>
  <c r="I96" i="825"/>
  <c r="B64" i="825"/>
  <c r="B108" i="825"/>
  <c r="B144" i="824"/>
  <c r="I125" i="824"/>
  <c r="B125" i="824"/>
  <c r="B106" i="824"/>
  <c r="I96" i="824"/>
  <c r="B108" i="824"/>
  <c r="I138" i="823"/>
  <c r="B138" i="823"/>
  <c r="B131" i="823"/>
  <c r="I128" i="823"/>
  <c r="B128" i="823"/>
  <c r="I96" i="823"/>
  <c r="B28" i="823"/>
  <c r="B108" i="823"/>
  <c r="B144" i="822"/>
  <c r="B138" i="822"/>
  <c r="I134" i="822"/>
  <c r="I96" i="822"/>
  <c r="B64" i="822"/>
  <c r="B108" i="822"/>
  <c r="I138" i="821"/>
  <c r="B138" i="821"/>
  <c r="I134" i="821"/>
  <c r="B131" i="821"/>
  <c r="I128" i="821"/>
  <c r="B128" i="821"/>
  <c r="I96" i="821"/>
  <c r="I43" i="821"/>
  <c r="B108" i="821"/>
  <c r="I11" i="821"/>
  <c r="I16" i="821" s="1"/>
  <c r="B134" i="820"/>
  <c r="I131" i="820"/>
  <c r="I96" i="820"/>
  <c r="I60" i="820"/>
  <c r="B108" i="820"/>
  <c r="I96" i="819"/>
  <c r="B108" i="819"/>
  <c r="I144" i="818"/>
  <c r="I125" i="818"/>
  <c r="I96" i="818"/>
  <c r="I60" i="818"/>
  <c r="B108" i="818"/>
  <c r="I128" i="817"/>
  <c r="I96" i="817"/>
  <c r="B108" i="817"/>
  <c r="I131" i="816"/>
  <c r="I96" i="816"/>
  <c r="I60" i="816"/>
  <c r="B59" i="816"/>
  <c r="I11" i="816"/>
  <c r="I16" i="816" s="1"/>
  <c r="B108" i="816"/>
  <c r="B144" i="815"/>
  <c r="I96" i="815"/>
  <c r="B108" i="815"/>
  <c r="I96" i="814"/>
  <c r="B108" i="814"/>
  <c r="B138" i="813"/>
  <c r="B125" i="813"/>
  <c r="I96" i="813"/>
  <c r="B108" i="813"/>
  <c r="B128" i="812"/>
  <c r="B125" i="812"/>
  <c r="I96" i="812"/>
  <c r="B108" i="812"/>
  <c r="I96" i="811"/>
  <c r="B42" i="811"/>
  <c r="B108" i="811"/>
  <c r="I96" i="810"/>
  <c r="B108" i="810"/>
  <c r="I96" i="809"/>
  <c r="B108" i="809"/>
  <c r="B134" i="808"/>
  <c r="B125" i="808"/>
  <c r="B106" i="808"/>
  <c r="I96" i="808"/>
  <c r="B64" i="808"/>
  <c r="B108" i="808"/>
  <c r="B138" i="807"/>
  <c r="B131" i="807"/>
  <c r="B128" i="807"/>
  <c r="I96" i="807"/>
  <c r="B28" i="807"/>
  <c r="B108" i="807"/>
  <c r="I144" i="806"/>
  <c r="B134" i="806"/>
  <c r="B131" i="806"/>
  <c r="B128" i="806"/>
  <c r="I96" i="806"/>
  <c r="B108" i="806"/>
  <c r="I134" i="805"/>
  <c r="I96" i="805"/>
  <c r="B108" i="805"/>
  <c r="I96" i="804"/>
  <c r="B28" i="804"/>
  <c r="B108" i="804"/>
  <c r="B134" i="803"/>
  <c r="B125" i="803"/>
  <c r="B106" i="803"/>
  <c r="I96" i="803"/>
  <c r="B108" i="803"/>
  <c r="B128" i="802"/>
  <c r="I96" i="802"/>
  <c r="I93" i="802"/>
  <c r="B108" i="802"/>
  <c r="I138" i="801"/>
  <c r="I96" i="801"/>
  <c r="B59" i="801"/>
  <c r="B108" i="801"/>
  <c r="B144" i="800"/>
  <c r="I138" i="800"/>
  <c r="I96" i="800"/>
  <c r="B108" i="800"/>
  <c r="B125" i="799"/>
  <c r="I125" i="799"/>
  <c r="I96" i="799"/>
  <c r="B108" i="799"/>
  <c r="I11" i="799"/>
  <c r="I16" i="799" s="1"/>
  <c r="I138" i="798"/>
  <c r="I96" i="798"/>
  <c r="B108" i="798"/>
  <c r="B144" i="797"/>
  <c r="I138" i="797"/>
  <c r="B125" i="797"/>
  <c r="I96" i="797"/>
  <c r="B108" i="797"/>
  <c r="B138" i="796"/>
  <c r="B128" i="796"/>
  <c r="I96" i="796"/>
  <c r="B108" i="796"/>
  <c r="B134" i="795"/>
  <c r="B131" i="795"/>
  <c r="I96" i="795"/>
  <c r="I93" i="795"/>
  <c r="B108" i="795"/>
  <c r="I144" i="794"/>
  <c r="B134" i="794"/>
  <c r="I96" i="794"/>
  <c r="B108" i="794"/>
  <c r="I11" i="794"/>
  <c r="I144" i="793"/>
  <c r="I131" i="793"/>
  <c r="B106" i="793"/>
  <c r="I96" i="793"/>
  <c r="B108" i="793"/>
  <c r="I96" i="792"/>
  <c r="B28" i="792"/>
  <c r="B108" i="792"/>
  <c r="I96" i="791"/>
  <c r="B108" i="791"/>
  <c r="B131" i="790"/>
  <c r="B128" i="790"/>
  <c r="I96" i="790"/>
  <c r="B108" i="790"/>
  <c r="B138" i="789"/>
  <c r="B134" i="789"/>
  <c r="B131" i="789"/>
  <c r="B128" i="789"/>
  <c r="I96" i="789"/>
  <c r="B108" i="789"/>
  <c r="B138" i="788"/>
  <c r="I131" i="788"/>
  <c r="B131" i="788"/>
  <c r="I96" i="788"/>
  <c r="B108" i="788"/>
  <c r="I134" i="787"/>
  <c r="I96" i="787"/>
  <c r="B28" i="787"/>
  <c r="B108" i="787"/>
  <c r="I96" i="786"/>
  <c r="B108" i="786"/>
  <c r="I96" i="785"/>
  <c r="B108" i="785"/>
  <c r="B144" i="784"/>
  <c r="I138" i="784"/>
  <c r="I96" i="784"/>
  <c r="B108" i="784"/>
  <c r="I96" i="783"/>
  <c r="B108" i="783"/>
  <c r="B138" i="782"/>
  <c r="I96" i="782"/>
  <c r="B59" i="782"/>
  <c r="B108" i="782"/>
  <c r="B106" i="781"/>
  <c r="I96" i="781"/>
  <c r="B108" i="781"/>
  <c r="I96" i="780"/>
  <c r="I63" i="780"/>
  <c r="B108" i="780"/>
  <c r="I134" i="779"/>
  <c r="I96" i="779"/>
  <c r="B108" i="779"/>
  <c r="I96" i="778"/>
  <c r="B108" i="778"/>
  <c r="I11" i="778"/>
  <c r="I16" i="778" s="1"/>
  <c r="I131" i="777"/>
  <c r="I128" i="777"/>
  <c r="I96" i="777"/>
  <c r="B28" i="777"/>
  <c r="B108" i="777"/>
  <c r="B131" i="776"/>
  <c r="I96" i="776"/>
  <c r="B108" i="776"/>
  <c r="I11" i="776"/>
  <c r="I16" i="776" s="1"/>
  <c r="I134" i="775"/>
  <c r="B134" i="775"/>
  <c r="I131" i="775"/>
  <c r="I96" i="775"/>
  <c r="B28" i="775"/>
  <c r="B108" i="775"/>
  <c r="B125" i="774"/>
  <c r="B106" i="774"/>
  <c r="I96" i="774"/>
  <c r="B108" i="774"/>
  <c r="I11" i="774"/>
  <c r="I138" i="773"/>
  <c r="I96" i="773"/>
  <c r="I93" i="773"/>
  <c r="B108" i="773"/>
  <c r="I138" i="772"/>
  <c r="B134" i="772"/>
  <c r="I96" i="772"/>
  <c r="I60" i="772"/>
  <c r="B28" i="772"/>
  <c r="B108" i="772"/>
  <c r="I96" i="771"/>
  <c r="B59" i="771"/>
  <c r="B28" i="771"/>
  <c r="B108" i="771"/>
  <c r="B144" i="770"/>
  <c r="I134" i="770"/>
  <c r="I96" i="770"/>
  <c r="B108" i="770"/>
  <c r="I138" i="769"/>
  <c r="I96" i="769"/>
  <c r="B108" i="769"/>
  <c r="I131" i="768"/>
  <c r="B106" i="768"/>
  <c r="I96" i="768"/>
  <c r="I93" i="768"/>
  <c r="B108" i="768"/>
  <c r="I134" i="769" l="1"/>
  <c r="I134" i="785"/>
  <c r="I131" i="786"/>
  <c r="B131" i="771"/>
  <c r="I131" i="810"/>
  <c r="I128" i="811"/>
  <c r="I60" i="824"/>
  <c r="I60" i="769"/>
  <c r="I128" i="803"/>
  <c r="I144" i="821"/>
  <c r="I93" i="822"/>
  <c r="I93" i="829"/>
  <c r="B59" i="831"/>
  <c r="I144" i="775"/>
  <c r="I60" i="786"/>
  <c r="B28" i="828"/>
  <c r="B59" i="810"/>
  <c r="B144" i="776"/>
  <c r="B134" i="779"/>
  <c r="I63" i="786"/>
  <c r="I60" i="810"/>
  <c r="B106" i="807"/>
  <c r="I144" i="768"/>
  <c r="I93" i="769"/>
  <c r="I125" i="775"/>
  <c r="I144" i="784"/>
  <c r="I138" i="787"/>
  <c r="I137" i="787" s="1"/>
  <c r="B144" i="808"/>
  <c r="B128" i="813"/>
  <c r="I134" i="811"/>
  <c r="B59" i="827"/>
  <c r="I131" i="774"/>
  <c r="I144" i="809"/>
  <c r="I134" i="812"/>
  <c r="B28" i="816"/>
  <c r="B106" i="809"/>
  <c r="B28" i="785"/>
  <c r="B28" i="801"/>
  <c r="B144" i="779"/>
  <c r="I131" i="814"/>
  <c r="I11" i="787"/>
  <c r="I16" i="787" s="1"/>
  <c r="B134" i="783"/>
  <c r="B106" i="787"/>
  <c r="B138" i="798"/>
  <c r="B59" i="806"/>
  <c r="I93" i="811"/>
  <c r="B59" i="814"/>
  <c r="I125" i="778"/>
  <c r="B144" i="788"/>
  <c r="B106" i="811"/>
  <c r="B28" i="779"/>
  <c r="B138" i="783"/>
  <c r="B128" i="794"/>
  <c r="I11" i="780"/>
  <c r="B59" i="784"/>
  <c r="B134" i="815"/>
  <c r="I63" i="829"/>
  <c r="I137" i="829"/>
  <c r="B59" i="800"/>
  <c r="B134" i="800"/>
  <c r="I131" i="801"/>
  <c r="B128" i="810"/>
  <c r="B125" i="819"/>
  <c r="B64" i="829"/>
  <c r="B134" i="830"/>
  <c r="B125" i="788"/>
  <c r="I93" i="813"/>
  <c r="I60" i="830"/>
  <c r="B28" i="822"/>
  <c r="I11" i="771"/>
  <c r="B128" i="769"/>
  <c r="B125" i="770"/>
  <c r="B134" i="782"/>
  <c r="B128" i="784"/>
  <c r="I144" i="786"/>
  <c r="B125" i="807"/>
  <c r="B64" i="817"/>
  <c r="B106" i="786"/>
  <c r="I60" i="789"/>
  <c r="I128" i="791"/>
  <c r="I138" i="796"/>
  <c r="I137" i="796" s="1"/>
  <c r="B59" i="797"/>
  <c r="I131" i="798"/>
  <c r="B128" i="799"/>
  <c r="B28" i="800"/>
  <c r="B125" i="800"/>
  <c r="B134" i="804"/>
  <c r="I128" i="806"/>
  <c r="I138" i="811"/>
  <c r="B59" i="812"/>
  <c r="I131" i="813"/>
  <c r="I128" i="814"/>
  <c r="I43" i="828"/>
  <c r="I125" i="800"/>
  <c r="B106" i="801"/>
  <c r="B144" i="801"/>
  <c r="I60" i="804"/>
  <c r="I63" i="819"/>
  <c r="B64" i="774"/>
  <c r="B131" i="784"/>
  <c r="B64" i="819"/>
  <c r="I128" i="822"/>
  <c r="B125" i="829"/>
  <c r="I134" i="768"/>
  <c r="I134" i="790"/>
  <c r="I128" i="792"/>
  <c r="B131" i="828"/>
  <c r="B106" i="830"/>
  <c r="B131" i="769"/>
  <c r="I128" i="785"/>
  <c r="I125" i="786"/>
  <c r="B28" i="794"/>
  <c r="I134" i="776"/>
  <c r="B125" i="779"/>
  <c r="I134" i="783"/>
  <c r="I93" i="803"/>
  <c r="I138" i="820"/>
  <c r="I137" i="820" s="1"/>
  <c r="B64" i="775"/>
  <c r="I63" i="820"/>
  <c r="I93" i="774"/>
  <c r="B144" i="781"/>
  <c r="I128" i="786"/>
  <c r="B138" i="791"/>
  <c r="B144" i="796"/>
  <c r="I144" i="803"/>
  <c r="I63" i="813"/>
  <c r="B144" i="826"/>
  <c r="B28" i="773"/>
  <c r="I138" i="776"/>
  <c r="I137" i="776" s="1"/>
  <c r="B131" i="778"/>
  <c r="I11" i="781"/>
  <c r="B106" i="788"/>
  <c r="B28" i="795"/>
  <c r="B134" i="828"/>
  <c r="B42" i="830"/>
  <c r="I43" i="771"/>
  <c r="I131" i="771"/>
  <c r="I128" i="772"/>
  <c r="B125" i="773"/>
  <c r="I125" i="795"/>
  <c r="I93" i="797"/>
  <c r="I60" i="806"/>
  <c r="I125" i="810"/>
  <c r="B138" i="814"/>
  <c r="B128" i="817"/>
  <c r="B125" i="818"/>
  <c r="I43" i="823"/>
  <c r="I131" i="823"/>
  <c r="I137" i="769"/>
  <c r="I125" i="773"/>
  <c r="B64" i="769"/>
  <c r="I60" i="807"/>
  <c r="B28" i="774"/>
  <c r="I60" i="777"/>
  <c r="B106" i="782"/>
  <c r="I60" i="785"/>
  <c r="B59" i="793"/>
  <c r="B128" i="795"/>
  <c r="B28" i="796"/>
  <c r="B125" i="796"/>
  <c r="B131" i="801"/>
  <c r="I60" i="815"/>
  <c r="I63" i="777"/>
  <c r="I128" i="780"/>
  <c r="I144" i="782"/>
  <c r="B64" i="784"/>
  <c r="I128" i="795"/>
  <c r="I93" i="798"/>
  <c r="I63" i="822"/>
  <c r="I43" i="825"/>
  <c r="I125" i="774"/>
  <c r="I134" i="786"/>
  <c r="B131" i="787"/>
  <c r="B128" i="788"/>
  <c r="B131" i="809"/>
  <c r="B144" i="813"/>
  <c r="B28" i="831"/>
  <c r="I131" i="787"/>
  <c r="I144" i="798"/>
  <c r="I134" i="801"/>
  <c r="B106" i="805"/>
  <c r="I134" i="808"/>
  <c r="B28" i="782"/>
  <c r="B106" i="798"/>
  <c r="B144" i="798"/>
  <c r="I138" i="771"/>
  <c r="I137" i="771" s="1"/>
  <c r="I128" i="796"/>
  <c r="I125" i="797"/>
  <c r="B106" i="791"/>
  <c r="I63" i="793"/>
  <c r="B131" i="803"/>
  <c r="I125" i="804"/>
  <c r="B28" i="805"/>
  <c r="I131" i="818"/>
  <c r="I128" i="819"/>
  <c r="B125" i="820"/>
  <c r="B106" i="821"/>
  <c r="B59" i="824"/>
  <c r="B125" i="827"/>
  <c r="B131" i="773"/>
  <c r="I138" i="808"/>
  <c r="I137" i="808" s="1"/>
  <c r="I144" i="776"/>
  <c r="I138" i="779"/>
  <c r="B64" i="786"/>
  <c r="B131" i="774"/>
  <c r="I134" i="795"/>
  <c r="I43" i="797"/>
  <c r="B128" i="804"/>
  <c r="I11" i="806"/>
  <c r="I128" i="812"/>
  <c r="B131" i="819"/>
  <c r="I125" i="820"/>
  <c r="B28" i="821"/>
  <c r="I131" i="826"/>
  <c r="B106" i="828"/>
  <c r="I128" i="804"/>
  <c r="B26" i="828"/>
  <c r="I137" i="772"/>
  <c r="I60" i="773"/>
  <c r="I131" i="781"/>
  <c r="B42" i="798"/>
  <c r="I43" i="827"/>
  <c r="I128" i="827"/>
  <c r="B125" i="769"/>
  <c r="B134" i="781"/>
  <c r="B131" i="782"/>
  <c r="I63" i="787"/>
  <c r="B134" i="796"/>
  <c r="I144" i="815"/>
  <c r="B134" i="826"/>
  <c r="I125" i="769"/>
  <c r="B138" i="773"/>
  <c r="I125" i="776"/>
  <c r="I138" i="780"/>
  <c r="B59" i="781"/>
  <c r="I131" i="789"/>
  <c r="B144" i="793"/>
  <c r="I138" i="795"/>
  <c r="I137" i="795" s="1"/>
  <c r="I131" i="797"/>
  <c r="B64" i="802"/>
  <c r="I131" i="812"/>
  <c r="I134" i="826"/>
  <c r="B131" i="768"/>
  <c r="I134" i="780"/>
  <c r="B125" i="783"/>
  <c r="I128" i="788"/>
  <c r="I131" i="794"/>
  <c r="B125" i="776"/>
  <c r="B42" i="782"/>
  <c r="I128" i="782"/>
  <c r="I125" i="789"/>
  <c r="I93" i="791"/>
  <c r="I60" i="800"/>
  <c r="I63" i="812"/>
  <c r="B138" i="812"/>
  <c r="B125" i="815"/>
  <c r="B59" i="774"/>
  <c r="B106" i="777"/>
  <c r="I138" i="786"/>
  <c r="I137" i="786" s="1"/>
  <c r="B144" i="791"/>
  <c r="I138" i="793"/>
  <c r="I137" i="793" s="1"/>
  <c r="I134" i="794"/>
  <c r="I11" i="798"/>
  <c r="I16" i="798" s="1"/>
  <c r="B138" i="800"/>
  <c r="I138" i="812"/>
  <c r="I137" i="812" s="1"/>
  <c r="I125" i="815"/>
  <c r="B106" i="816"/>
  <c r="B138" i="818"/>
  <c r="B131" i="820"/>
  <c r="I144" i="822"/>
  <c r="B134" i="824"/>
  <c r="I125" i="826"/>
  <c r="B26" i="830"/>
  <c r="I128" i="769"/>
  <c r="I125" i="770"/>
  <c r="I137" i="800"/>
  <c r="B28" i="803"/>
  <c r="B106" i="810"/>
  <c r="I11" i="827"/>
  <c r="I16" i="827" s="1"/>
  <c r="I128" i="829"/>
  <c r="B106" i="771"/>
  <c r="I137" i="780"/>
  <c r="B42" i="809"/>
  <c r="B128" i="829"/>
  <c r="I144" i="778"/>
  <c r="I125" i="784"/>
  <c r="I11" i="785"/>
  <c r="I60" i="787"/>
  <c r="I125" i="790"/>
  <c r="I11" i="791"/>
  <c r="I93" i="792"/>
  <c r="I128" i="802"/>
  <c r="I138" i="806"/>
  <c r="I137" i="806" s="1"/>
  <c r="B134" i="807"/>
  <c r="B131" i="808"/>
  <c r="B138" i="819"/>
  <c r="B137" i="819" s="1"/>
  <c r="B144" i="772"/>
  <c r="I128" i="776"/>
  <c r="I60" i="781"/>
  <c r="B144" i="792"/>
  <c r="I60" i="794"/>
  <c r="B28" i="798"/>
  <c r="I93" i="805"/>
  <c r="I144" i="817"/>
  <c r="I138" i="819"/>
  <c r="I137" i="819" s="1"/>
  <c r="B59" i="820"/>
  <c r="I125" i="822"/>
  <c r="I131" i="769"/>
  <c r="I128" i="770"/>
  <c r="I93" i="779"/>
  <c r="B28" i="791"/>
  <c r="B59" i="795"/>
  <c r="I60" i="795"/>
  <c r="B131" i="796"/>
  <c r="I144" i="799"/>
  <c r="I60" i="775"/>
  <c r="B128" i="777"/>
  <c r="B106" i="779"/>
  <c r="B64" i="794"/>
  <c r="I63" i="807"/>
  <c r="I131" i="809"/>
  <c r="I131" i="815"/>
  <c r="B125" i="817"/>
  <c r="I63" i="768"/>
  <c r="I93" i="800"/>
  <c r="I137" i="801"/>
  <c r="I144" i="773"/>
  <c r="B144" i="823"/>
  <c r="I125" i="772"/>
  <c r="B134" i="776"/>
  <c r="I93" i="780"/>
  <c r="I138" i="782"/>
  <c r="I137" i="782" s="1"/>
  <c r="I131" i="784"/>
  <c r="I134" i="789"/>
  <c r="I131" i="790"/>
  <c r="I131" i="803"/>
  <c r="B125" i="805"/>
  <c r="B138" i="808"/>
  <c r="I138" i="814"/>
  <c r="I137" i="814" s="1"/>
  <c r="B134" i="821"/>
  <c r="B131" i="822"/>
  <c r="I144" i="823"/>
  <c r="I138" i="825"/>
  <c r="I137" i="825" s="1"/>
  <c r="B128" i="830"/>
  <c r="I128" i="771"/>
  <c r="I144" i="780"/>
  <c r="B28" i="786"/>
  <c r="B128" i="791"/>
  <c r="B125" i="792"/>
  <c r="B106" i="800"/>
  <c r="B28" i="812"/>
  <c r="B131" i="816"/>
  <c r="I93" i="819"/>
  <c r="B59" i="826"/>
  <c r="B128" i="827"/>
  <c r="I128" i="830"/>
  <c r="I93" i="787"/>
  <c r="I144" i="819"/>
  <c r="B128" i="785"/>
  <c r="I144" i="787"/>
  <c r="I138" i="789"/>
  <c r="I137" i="789" s="1"/>
  <c r="B59" i="790"/>
  <c r="I63" i="796"/>
  <c r="B28" i="806"/>
  <c r="B106" i="819"/>
  <c r="B144" i="819"/>
  <c r="B131" i="791"/>
  <c r="B128" i="792"/>
  <c r="I128" i="805"/>
  <c r="I138" i="809"/>
  <c r="I137" i="809" s="1"/>
  <c r="I144" i="813"/>
  <c r="B64" i="821"/>
  <c r="I137" i="821"/>
  <c r="B134" i="771"/>
  <c r="I63" i="776"/>
  <c r="B64" i="783"/>
  <c r="I60" i="784"/>
  <c r="B106" i="813"/>
  <c r="B134" i="822"/>
  <c r="I63" i="769"/>
  <c r="I134" i="771"/>
  <c r="B131" i="772"/>
  <c r="I93" i="782"/>
  <c r="B134" i="798"/>
  <c r="I131" i="811"/>
  <c r="I93" i="814"/>
  <c r="I131" i="817"/>
  <c r="I43" i="818"/>
  <c r="I138" i="826"/>
  <c r="I125" i="828"/>
  <c r="I131" i="772"/>
  <c r="I11" i="775"/>
  <c r="I134" i="791"/>
  <c r="I134" i="798"/>
  <c r="I128" i="799"/>
  <c r="B138" i="803"/>
  <c r="B137" i="803" s="1"/>
  <c r="B131" i="805"/>
  <c r="B28" i="768"/>
  <c r="B144" i="775"/>
  <c r="B64" i="776"/>
  <c r="B144" i="782"/>
  <c r="B125" i="787"/>
  <c r="I144" i="788"/>
  <c r="B64" i="797"/>
  <c r="B131" i="799"/>
  <c r="I144" i="801"/>
  <c r="I138" i="803"/>
  <c r="I137" i="803" s="1"/>
  <c r="B59" i="804"/>
  <c r="I131" i="805"/>
  <c r="I93" i="808"/>
  <c r="I138" i="777"/>
  <c r="I137" i="777" s="1"/>
  <c r="I134" i="778"/>
  <c r="I131" i="779"/>
  <c r="I43" i="780"/>
  <c r="B128" i="780"/>
  <c r="B59" i="785"/>
  <c r="I125" i="787"/>
  <c r="I131" i="799"/>
  <c r="I128" i="800"/>
  <c r="I144" i="814"/>
  <c r="B42" i="819"/>
  <c r="B42" i="794"/>
  <c r="I138" i="810"/>
  <c r="I137" i="810" s="1"/>
  <c r="I63" i="830"/>
  <c r="I125" i="768"/>
  <c r="I144" i="769"/>
  <c r="I43" i="819"/>
  <c r="I93" i="826"/>
  <c r="B28" i="829"/>
  <c r="B26" i="829" s="1"/>
  <c r="B42" i="768"/>
  <c r="B106" i="769"/>
  <c r="I131" i="773"/>
  <c r="B128" i="774"/>
  <c r="I93" i="776"/>
  <c r="B138" i="778"/>
  <c r="B144" i="783"/>
  <c r="B144" i="789"/>
  <c r="I128" i="794"/>
  <c r="B131" i="800"/>
  <c r="B144" i="802"/>
  <c r="I138" i="804"/>
  <c r="B134" i="805"/>
  <c r="I125" i="807"/>
  <c r="B64" i="810"/>
  <c r="I60" i="811"/>
  <c r="I43" i="813"/>
  <c r="I93" i="815"/>
  <c r="I131" i="780"/>
  <c r="B138" i="792"/>
  <c r="B134" i="818"/>
  <c r="B64" i="827"/>
  <c r="I60" i="779"/>
  <c r="I93" i="784"/>
  <c r="B138" i="785"/>
  <c r="B134" i="786"/>
  <c r="I63" i="811"/>
  <c r="B128" i="768"/>
  <c r="B138" i="772"/>
  <c r="B28" i="789"/>
  <c r="I11" i="797"/>
  <c r="B128" i="801"/>
  <c r="B138" i="805"/>
  <c r="I11" i="809"/>
  <c r="I125" i="814"/>
  <c r="I131" i="819"/>
  <c r="B131" i="824"/>
  <c r="B64" i="792"/>
  <c r="B106" i="797"/>
  <c r="I134" i="800"/>
  <c r="I128" i="801"/>
  <c r="B144" i="803"/>
  <c r="B128" i="814"/>
  <c r="I128" i="820"/>
  <c r="B125" i="821"/>
  <c r="I131" i="824"/>
  <c r="B28" i="826"/>
  <c r="I144" i="826"/>
  <c r="I125" i="829"/>
  <c r="I11" i="830"/>
  <c r="B26" i="795"/>
  <c r="B138" i="780"/>
  <c r="I63" i="831"/>
  <c r="I63" i="804"/>
  <c r="I43" i="773"/>
  <c r="B128" i="773"/>
  <c r="I60" i="782"/>
  <c r="I60" i="792"/>
  <c r="B134" i="792"/>
  <c r="I125" i="794"/>
  <c r="B134" i="797"/>
  <c r="I128" i="798"/>
  <c r="I60" i="801"/>
  <c r="I131" i="806"/>
  <c r="B28" i="818"/>
  <c r="B106" i="826"/>
  <c r="I43" i="816"/>
  <c r="I11" i="818"/>
  <c r="B138" i="786"/>
  <c r="I11" i="769"/>
  <c r="B144" i="769"/>
  <c r="B138" i="771"/>
  <c r="I128" i="773"/>
  <c r="I134" i="782"/>
  <c r="I128" i="784"/>
  <c r="B106" i="785"/>
  <c r="I63" i="792"/>
  <c r="I134" i="792"/>
  <c r="B106" i="795"/>
  <c r="B144" i="795"/>
  <c r="I60" i="797"/>
  <c r="I134" i="797"/>
  <c r="I11" i="804"/>
  <c r="I16" i="804" s="1"/>
  <c r="I93" i="804"/>
  <c r="B42" i="807"/>
  <c r="I144" i="808"/>
  <c r="I63" i="810"/>
  <c r="B138" i="810"/>
  <c r="B131" i="812"/>
  <c r="I43" i="817"/>
  <c r="I11" i="823"/>
  <c r="I93" i="823"/>
  <c r="I128" i="825"/>
  <c r="B128" i="828"/>
  <c r="I125" i="802"/>
  <c r="B128" i="793"/>
  <c r="I131" i="783"/>
  <c r="B131" i="798"/>
  <c r="I138" i="805"/>
  <c r="I137" i="805" s="1"/>
  <c r="B42" i="813"/>
  <c r="B144" i="768"/>
  <c r="B131" i="777"/>
  <c r="B134" i="788"/>
  <c r="B28" i="790"/>
  <c r="I138" i="792"/>
  <c r="I137" i="792" s="1"/>
  <c r="I11" i="800"/>
  <c r="B12" i="800" s="1"/>
  <c r="B16" i="800" s="1"/>
  <c r="B138" i="801"/>
  <c r="B137" i="801" s="1"/>
  <c r="B42" i="802"/>
  <c r="I131" i="802"/>
  <c r="I144" i="804"/>
  <c r="I134" i="806"/>
  <c r="I125" i="813"/>
  <c r="B144" i="814"/>
  <c r="I134" i="816"/>
  <c r="I11" i="819"/>
  <c r="I16" i="819" s="1"/>
  <c r="B59" i="770"/>
  <c r="I60" i="809"/>
  <c r="I128" i="768"/>
  <c r="I93" i="770"/>
  <c r="B59" i="772"/>
  <c r="B106" i="780"/>
  <c r="I11" i="786"/>
  <c r="I93" i="786"/>
  <c r="B64" i="787"/>
  <c r="I43" i="802"/>
  <c r="B131" i="802"/>
  <c r="B106" i="804"/>
  <c r="B26" i="823"/>
  <c r="B106" i="823"/>
  <c r="B42" i="826"/>
  <c r="I125" i="783"/>
  <c r="I93" i="818"/>
  <c r="I128" i="783"/>
  <c r="B42" i="773"/>
  <c r="B26" i="775"/>
  <c r="I63" i="827"/>
  <c r="B64" i="804"/>
  <c r="I125" i="785"/>
  <c r="B144" i="786"/>
  <c r="I144" i="791"/>
  <c r="I60" i="793"/>
  <c r="I134" i="793"/>
  <c r="B125" i="795"/>
  <c r="B59" i="802"/>
  <c r="I128" i="807"/>
  <c r="B64" i="811"/>
  <c r="B138" i="811"/>
  <c r="B59" i="821"/>
  <c r="B131" i="792"/>
  <c r="I128" i="774"/>
  <c r="B134" i="777"/>
  <c r="B125" i="785"/>
  <c r="B137" i="788"/>
  <c r="B134" i="793"/>
  <c r="B131" i="794"/>
  <c r="B106" i="796"/>
  <c r="B28" i="809"/>
  <c r="I63" i="816"/>
  <c r="B59" i="817"/>
  <c r="I60" i="821"/>
  <c r="I63" i="824"/>
  <c r="I131" i="825"/>
  <c r="B128" i="826"/>
  <c r="B106" i="829"/>
  <c r="B59" i="773"/>
  <c r="I134" i="777"/>
  <c r="I131" i="778"/>
  <c r="I125" i="780"/>
  <c r="I60" i="783"/>
  <c r="I138" i="788"/>
  <c r="I137" i="788" s="1"/>
  <c r="I128" i="790"/>
  <c r="I60" i="798"/>
  <c r="I60" i="802"/>
  <c r="B42" i="808"/>
  <c r="I11" i="810"/>
  <c r="I16" i="810" s="1"/>
  <c r="I128" i="813"/>
  <c r="I11" i="815"/>
  <c r="B12" i="815" s="1"/>
  <c r="B16" i="815" s="1"/>
  <c r="B138" i="816"/>
  <c r="B134" i="817"/>
  <c r="B128" i="818"/>
  <c r="I43" i="822"/>
  <c r="B125" i="823"/>
  <c r="B138" i="824"/>
  <c r="B59" i="825"/>
  <c r="I128" i="826"/>
  <c r="B42" i="831"/>
  <c r="B128" i="824"/>
  <c r="B125" i="789"/>
  <c r="B59" i="768"/>
  <c r="I93" i="771"/>
  <c r="B64" i="772"/>
  <c r="I43" i="774"/>
  <c r="B125" i="775"/>
  <c r="B134" i="778"/>
  <c r="B134" i="784"/>
  <c r="B64" i="788"/>
  <c r="B59" i="789"/>
  <c r="B125" i="791"/>
  <c r="I144" i="796"/>
  <c r="B144" i="805"/>
  <c r="I131" i="807"/>
  <c r="I128" i="808"/>
  <c r="B125" i="809"/>
  <c r="B144" i="810"/>
  <c r="I131" i="822"/>
  <c r="I125" i="823"/>
  <c r="I93" i="827"/>
  <c r="B42" i="829"/>
  <c r="I125" i="812"/>
  <c r="I144" i="789"/>
  <c r="B42" i="817"/>
  <c r="B59" i="794"/>
  <c r="B42" i="814"/>
  <c r="B106" i="815"/>
  <c r="B128" i="798"/>
  <c r="I63" i="785"/>
  <c r="B64" i="777"/>
  <c r="B131" i="779"/>
  <c r="I134" i="784"/>
  <c r="I43" i="785"/>
  <c r="B106" i="792"/>
  <c r="I63" i="802"/>
  <c r="B138" i="802"/>
  <c r="B137" i="802" s="1"/>
  <c r="B28" i="810"/>
  <c r="B28" i="815"/>
  <c r="I93" i="820"/>
  <c r="B59" i="822"/>
  <c r="I11" i="824"/>
  <c r="I16" i="824" s="1"/>
  <c r="B138" i="825"/>
  <c r="I134" i="828"/>
  <c r="B42" i="777"/>
  <c r="I137" i="773"/>
  <c r="B125" i="786"/>
  <c r="I138" i="802"/>
  <c r="I137" i="802" s="1"/>
  <c r="I134" i="803"/>
  <c r="I125" i="805"/>
  <c r="I134" i="807"/>
  <c r="B131" i="813"/>
  <c r="B131" i="818"/>
  <c r="I128" i="793"/>
  <c r="B134" i="774"/>
  <c r="I128" i="775"/>
  <c r="I138" i="778"/>
  <c r="I137" i="778" s="1"/>
  <c r="B59" i="779"/>
  <c r="B42" i="781"/>
  <c r="I43" i="786"/>
  <c r="B42" i="796"/>
  <c r="B59" i="799"/>
  <c r="I128" i="809"/>
  <c r="I11" i="811"/>
  <c r="B144" i="811"/>
  <c r="I43" i="814"/>
  <c r="I93" i="816"/>
  <c r="B59" i="818"/>
  <c r="B144" i="820"/>
  <c r="I60" i="822"/>
  <c r="B144" i="778"/>
  <c r="B28" i="825"/>
  <c r="B64" i="768"/>
  <c r="B59" i="769"/>
  <c r="B128" i="770"/>
  <c r="B128" i="775"/>
  <c r="B131" i="780"/>
  <c r="B131" i="785"/>
  <c r="I63" i="794"/>
  <c r="I131" i="795"/>
  <c r="I144" i="811"/>
  <c r="B134" i="813"/>
  <c r="I138" i="817"/>
  <c r="I137" i="817" s="1"/>
  <c r="B128" i="819"/>
  <c r="B106" i="820"/>
  <c r="B42" i="828"/>
  <c r="I137" i="784"/>
  <c r="I43" i="796"/>
  <c r="I60" i="799"/>
  <c r="B134" i="799"/>
  <c r="I63" i="803"/>
  <c r="B134" i="770"/>
  <c r="I125" i="777"/>
  <c r="B28" i="797"/>
  <c r="B26" i="797" s="1"/>
  <c r="I134" i="799"/>
  <c r="B125" i="801"/>
  <c r="B128" i="805"/>
  <c r="B106" i="806"/>
  <c r="B144" i="806"/>
  <c r="I138" i="807"/>
  <c r="I137" i="807" s="1"/>
  <c r="B28" i="824"/>
  <c r="B106" i="818"/>
  <c r="B125" i="771"/>
  <c r="B138" i="774"/>
  <c r="B131" i="775"/>
  <c r="B42" i="801"/>
  <c r="B28" i="811"/>
  <c r="I134" i="813"/>
  <c r="I43" i="815"/>
  <c r="I125" i="827"/>
  <c r="I93" i="830"/>
  <c r="B106" i="794"/>
  <c r="I63" i="809"/>
  <c r="B131" i="770"/>
  <c r="I125" i="771"/>
  <c r="I123" i="771" s="1"/>
  <c r="B42" i="776"/>
  <c r="I137" i="779"/>
  <c r="B42" i="792"/>
  <c r="I63" i="799"/>
  <c r="I43" i="805"/>
  <c r="B64" i="813"/>
  <c r="B131" i="814"/>
  <c r="I144" i="816"/>
  <c r="I134" i="818"/>
  <c r="B106" i="773"/>
  <c r="B64" i="778"/>
  <c r="I144" i="783"/>
  <c r="I60" i="790"/>
  <c r="I43" i="792"/>
  <c r="I125" i="801"/>
  <c r="B125" i="811"/>
  <c r="I128" i="815"/>
  <c r="B42" i="824"/>
  <c r="I128" i="797"/>
  <c r="B125" i="802"/>
  <c r="I131" i="782"/>
  <c r="B128" i="771"/>
  <c r="I138" i="774"/>
  <c r="I137" i="774" s="1"/>
  <c r="I43" i="776"/>
  <c r="B144" i="777"/>
  <c r="B131" i="786"/>
  <c r="B128" i="787"/>
  <c r="B28" i="788"/>
  <c r="I63" i="790"/>
  <c r="I144" i="802"/>
  <c r="B125" i="806"/>
  <c r="I125" i="811"/>
  <c r="B144" i="812"/>
  <c r="B134" i="814"/>
  <c r="I11" i="817"/>
  <c r="B12" i="817" s="1"/>
  <c r="B144" i="821"/>
  <c r="B59" i="823"/>
  <c r="B134" i="823"/>
  <c r="I11" i="825"/>
  <c r="I93" i="825"/>
  <c r="B64" i="826"/>
  <c r="I11" i="828"/>
  <c r="I60" i="831"/>
  <c r="B131" i="815"/>
  <c r="I131" i="770"/>
  <c r="I11" i="773"/>
  <c r="B12" i="773" s="1"/>
  <c r="B144" i="773"/>
  <c r="B59" i="775"/>
  <c r="B128" i="776"/>
  <c r="I93" i="778"/>
  <c r="B28" i="783"/>
  <c r="B64" i="785"/>
  <c r="I138" i="785"/>
  <c r="I137" i="785" s="1"/>
  <c r="B59" i="786"/>
  <c r="I128" i="787"/>
  <c r="I93" i="789"/>
  <c r="B64" i="790"/>
  <c r="B59" i="791"/>
  <c r="B28" i="793"/>
  <c r="I93" i="794"/>
  <c r="B106" i="802"/>
  <c r="I11" i="807"/>
  <c r="I16" i="807" s="1"/>
  <c r="I134" i="809"/>
  <c r="I144" i="812"/>
  <c r="I134" i="814"/>
  <c r="I123" i="814" s="1"/>
  <c r="I125" i="816"/>
  <c r="B144" i="817"/>
  <c r="B59" i="819"/>
  <c r="I43" i="824"/>
  <c r="B138" i="826"/>
  <c r="B131" i="829"/>
  <c r="I16" i="825"/>
  <c r="B12" i="825"/>
  <c r="I26" i="825" s="1"/>
  <c r="B137" i="785"/>
  <c r="I16" i="794"/>
  <c r="B137" i="800"/>
  <c r="B26" i="807"/>
  <c r="I16" i="773"/>
  <c r="B137" i="805"/>
  <c r="I16" i="823"/>
  <c r="B12" i="823"/>
  <c r="I26" i="823" s="1"/>
  <c r="I16" i="806"/>
  <c r="B106" i="776"/>
  <c r="B125" i="790"/>
  <c r="I43" i="800"/>
  <c r="I134" i="819"/>
  <c r="I43" i="820"/>
  <c r="I60" i="825"/>
  <c r="B64" i="801"/>
  <c r="B134" i="801"/>
  <c r="B64" i="803"/>
  <c r="I60" i="805"/>
  <c r="B138" i="806"/>
  <c r="B42" i="810"/>
  <c r="B128" i="820"/>
  <c r="B134" i="769"/>
  <c r="B144" i="771"/>
  <c r="B42" i="778"/>
  <c r="B128" i="778"/>
  <c r="B131" i="781"/>
  <c r="I63" i="783"/>
  <c r="I138" i="783"/>
  <c r="I137" i="783" s="1"/>
  <c r="I43" i="784"/>
  <c r="I131" i="785"/>
  <c r="B64" i="791"/>
  <c r="I63" i="795"/>
  <c r="B64" i="799"/>
  <c r="I43" i="807"/>
  <c r="B42" i="812"/>
  <c r="B28" i="813"/>
  <c r="B28" i="819"/>
  <c r="B28" i="769"/>
  <c r="I144" i="771"/>
  <c r="B138" i="777"/>
  <c r="I128" i="778"/>
  <c r="B64" i="780"/>
  <c r="B125" i="782"/>
  <c r="B42" i="786"/>
  <c r="I125" i="788"/>
  <c r="B64" i="795"/>
  <c r="I11" i="808"/>
  <c r="I43" i="810"/>
  <c r="I144" i="810"/>
  <c r="I138" i="813"/>
  <c r="I137" i="813" s="1"/>
  <c r="I138" i="815"/>
  <c r="I137" i="815" s="1"/>
  <c r="B138" i="828"/>
  <c r="B137" i="828" s="1"/>
  <c r="B138" i="769"/>
  <c r="B137" i="769" s="1"/>
  <c r="B26" i="774"/>
  <c r="I43" i="782"/>
  <c r="I125" i="782"/>
  <c r="B134" i="785"/>
  <c r="B134" i="787"/>
  <c r="I43" i="788"/>
  <c r="B12" i="791"/>
  <c r="B134" i="791"/>
  <c r="I43" i="794"/>
  <c r="B125" i="794"/>
  <c r="B144" i="794"/>
  <c r="B138" i="797"/>
  <c r="B137" i="797" s="1"/>
  <c r="B138" i="799"/>
  <c r="I144" i="800"/>
  <c r="I63" i="801"/>
  <c r="B42" i="804"/>
  <c r="I63" i="805"/>
  <c r="B134" i="809"/>
  <c r="B138" i="815"/>
  <c r="B128" i="816"/>
  <c r="I93" i="817"/>
  <c r="I134" i="823"/>
  <c r="I144" i="824"/>
  <c r="I63" i="825"/>
  <c r="I134" i="825"/>
  <c r="I43" i="826"/>
  <c r="B59" i="778"/>
  <c r="B42" i="788"/>
  <c r="B64" i="789"/>
  <c r="I63" i="791"/>
  <c r="B64" i="793"/>
  <c r="I125" i="796"/>
  <c r="I137" i="797"/>
  <c r="I43" i="798"/>
  <c r="I138" i="799"/>
  <c r="I137" i="799" s="1"/>
  <c r="I123" i="799" s="1"/>
  <c r="B128" i="800"/>
  <c r="B144" i="804"/>
  <c r="B64" i="805"/>
  <c r="B64" i="809"/>
  <c r="B125" i="810"/>
  <c r="B134" i="825"/>
  <c r="B42" i="771"/>
  <c r="B144" i="774"/>
  <c r="I63" i="775"/>
  <c r="I144" i="779"/>
  <c r="B137" i="813"/>
  <c r="I60" i="768"/>
  <c r="B42" i="769"/>
  <c r="I11" i="772"/>
  <c r="B12" i="772" s="1"/>
  <c r="I93" i="772"/>
  <c r="I144" i="774"/>
  <c r="I11" i="777"/>
  <c r="B12" i="777" s="1"/>
  <c r="I93" i="777"/>
  <c r="I60" i="778"/>
  <c r="B42" i="779"/>
  <c r="I134" i="781"/>
  <c r="B128" i="782"/>
  <c r="I11" i="783"/>
  <c r="I93" i="783"/>
  <c r="I11" i="789"/>
  <c r="B12" i="789" s="1"/>
  <c r="I128" i="816"/>
  <c r="B28" i="817"/>
  <c r="I137" i="823"/>
  <c r="B16" i="825"/>
  <c r="B125" i="826"/>
  <c r="B144" i="829"/>
  <c r="I93" i="785"/>
  <c r="I144" i="792"/>
  <c r="B138" i="793"/>
  <c r="B138" i="795"/>
  <c r="B59" i="798"/>
  <c r="I93" i="799"/>
  <c r="I11" i="801"/>
  <c r="B12" i="801" s="1"/>
  <c r="I93" i="801"/>
  <c r="B125" i="804"/>
  <c r="B106" i="817"/>
  <c r="B64" i="818"/>
  <c r="I125" i="821"/>
  <c r="I137" i="828"/>
  <c r="I43" i="769"/>
  <c r="I60" i="770"/>
  <c r="B106" i="772"/>
  <c r="B42" i="774"/>
  <c r="I138" i="775"/>
  <c r="I137" i="775" s="1"/>
  <c r="I43" i="779"/>
  <c r="I11" i="795"/>
  <c r="I11" i="803"/>
  <c r="B12" i="803" s="1"/>
  <c r="I43" i="806"/>
  <c r="B59" i="807"/>
  <c r="B138" i="809"/>
  <c r="I63" i="818"/>
  <c r="B42" i="821"/>
  <c r="B64" i="830"/>
  <c r="B138" i="775"/>
  <c r="B26" i="777"/>
  <c r="I125" i="779"/>
  <c r="B138" i="781"/>
  <c r="B137" i="781" s="1"/>
  <c r="B106" i="783"/>
  <c r="B26" i="803"/>
  <c r="I43" i="804"/>
  <c r="I63" i="781"/>
  <c r="I138" i="781"/>
  <c r="I137" i="781" s="1"/>
  <c r="B128" i="786"/>
  <c r="B138" i="787"/>
  <c r="B106" i="789"/>
  <c r="I16" i="791"/>
  <c r="I125" i="792"/>
  <c r="I93" i="793"/>
  <c r="B59" i="796"/>
  <c r="B28" i="799"/>
  <c r="I125" i="808"/>
  <c r="I128" i="810"/>
  <c r="I60" i="812"/>
  <c r="I134" i="820"/>
  <c r="I11" i="822"/>
  <c r="B12" i="822" s="1"/>
  <c r="B59" i="829"/>
  <c r="B134" i="768"/>
  <c r="I63" i="770"/>
  <c r="I93" i="775"/>
  <c r="B64" i="781"/>
  <c r="I138" i="791"/>
  <c r="I137" i="791" s="1"/>
  <c r="B106" i="799"/>
  <c r="I131" i="800"/>
  <c r="I11" i="805"/>
  <c r="I16" i="805" s="1"/>
  <c r="B42" i="806"/>
  <c r="I93" i="809"/>
  <c r="I60" i="814"/>
  <c r="B64" i="770"/>
  <c r="B138" i="770"/>
  <c r="B137" i="770" s="1"/>
  <c r="B134" i="773"/>
  <c r="I63" i="778"/>
  <c r="B128" i="779"/>
  <c r="I144" i="797"/>
  <c r="B64" i="798"/>
  <c r="B26" i="805"/>
  <c r="B138" i="768"/>
  <c r="I138" i="770"/>
  <c r="I137" i="770" s="1"/>
  <c r="B125" i="772"/>
  <c r="I144" i="772"/>
  <c r="I63" i="773"/>
  <c r="I134" i="773"/>
  <c r="B106" i="775"/>
  <c r="B59" i="776"/>
  <c r="I144" i="777"/>
  <c r="I128" i="779"/>
  <c r="B28" i="780"/>
  <c r="B144" i="780"/>
  <c r="I60" i="788"/>
  <c r="B134" i="790"/>
  <c r="I60" i="796"/>
  <c r="I131" i="796"/>
  <c r="B42" i="797"/>
  <c r="I63" i="798"/>
  <c r="I63" i="800"/>
  <c r="I125" i="806"/>
  <c r="I43" i="808"/>
  <c r="B128" i="808"/>
  <c r="B64" i="814"/>
  <c r="B42" i="815"/>
  <c r="B64" i="816"/>
  <c r="B134" i="816"/>
  <c r="I125" i="819"/>
  <c r="B138" i="820"/>
  <c r="B137" i="820" s="1"/>
  <c r="B42" i="823"/>
  <c r="I128" i="824"/>
  <c r="I123" i="824" s="1"/>
  <c r="I134" i="827"/>
  <c r="I60" i="829"/>
  <c r="B64" i="773"/>
  <c r="I63" i="784"/>
  <c r="B59" i="792"/>
  <c r="B42" i="799"/>
  <c r="B144" i="799"/>
  <c r="B64" i="800"/>
  <c r="I125" i="817"/>
  <c r="B137" i="822"/>
  <c r="B42" i="772"/>
  <c r="I138" i="768"/>
  <c r="I137" i="768" s="1"/>
  <c r="B42" i="783"/>
  <c r="I134" i="788"/>
  <c r="I43" i="789"/>
  <c r="B131" i="810"/>
  <c r="I63" i="814"/>
  <c r="B26" i="818"/>
  <c r="I138" i="818"/>
  <c r="I137" i="818" s="1"/>
  <c r="I131" i="821"/>
  <c r="B106" i="825"/>
  <c r="B137" i="827"/>
  <c r="I11" i="768"/>
  <c r="I16" i="768" s="1"/>
  <c r="I43" i="772"/>
  <c r="B128" i="772"/>
  <c r="B123" i="772" s="1"/>
  <c r="I60" i="776"/>
  <c r="I131" i="776"/>
  <c r="I43" i="777"/>
  <c r="B125" i="777"/>
  <c r="B42" i="780"/>
  <c r="B125" i="780"/>
  <c r="I93" i="781"/>
  <c r="I63" i="782"/>
  <c r="I11" i="784"/>
  <c r="B12" i="784" s="1"/>
  <c r="I63" i="788"/>
  <c r="I11" i="790"/>
  <c r="B12" i="790" s="1"/>
  <c r="B42" i="791"/>
  <c r="B42" i="795"/>
  <c r="I134" i="796"/>
  <c r="B42" i="803"/>
  <c r="B131" i="804"/>
  <c r="B64" i="812"/>
  <c r="I11" i="814"/>
  <c r="I16" i="814" s="1"/>
  <c r="I138" i="822"/>
  <c r="I137" i="822" s="1"/>
  <c r="B28" i="827"/>
  <c r="I144" i="795"/>
  <c r="B64" i="796"/>
  <c r="I43" i="799"/>
  <c r="I131" i="804"/>
  <c r="B134" i="810"/>
  <c r="B59" i="813"/>
  <c r="B128" i="815"/>
  <c r="B138" i="830"/>
  <c r="B42" i="789"/>
  <c r="I128" i="789"/>
  <c r="I138" i="790"/>
  <c r="I137" i="790" s="1"/>
  <c r="B125" i="793"/>
  <c r="I43" i="795"/>
  <c r="B128" i="797"/>
  <c r="I43" i="801"/>
  <c r="I134" i="802"/>
  <c r="I125" i="803"/>
  <c r="I123" i="803" s="1"/>
  <c r="B64" i="807"/>
  <c r="I131" i="808"/>
  <c r="B144" i="809"/>
  <c r="I134" i="810"/>
  <c r="B128" i="811"/>
  <c r="I11" i="812"/>
  <c r="I16" i="812" s="1"/>
  <c r="I93" i="812"/>
  <c r="I60" i="813"/>
  <c r="I138" i="816"/>
  <c r="I137" i="816" s="1"/>
  <c r="I60" i="819"/>
  <c r="B64" i="820"/>
  <c r="B42" i="822"/>
  <c r="B42" i="825"/>
  <c r="I63" i="826"/>
  <c r="I138" i="830"/>
  <c r="I137" i="830" s="1"/>
  <c r="I43" i="831"/>
  <c r="I60" i="771"/>
  <c r="B42" i="775"/>
  <c r="I144" i="781"/>
  <c r="B64" i="782"/>
  <c r="I43" i="783"/>
  <c r="B144" i="787"/>
  <c r="B138" i="790"/>
  <c r="I125" i="791"/>
  <c r="I131" i="792"/>
  <c r="I125" i="793"/>
  <c r="I123" i="793" s="1"/>
  <c r="I11" i="796"/>
  <c r="I16" i="796" s="1"/>
  <c r="B26" i="798"/>
  <c r="B134" i="802"/>
  <c r="I43" i="803"/>
  <c r="B106" i="822"/>
  <c r="I11" i="770"/>
  <c r="I16" i="770" s="1"/>
  <c r="B106" i="770"/>
  <c r="I63" i="771"/>
  <c r="I60" i="774"/>
  <c r="B106" i="778"/>
  <c r="I63" i="779"/>
  <c r="B128" i="783"/>
  <c r="B28" i="784"/>
  <c r="B42" i="805"/>
  <c r="B131" i="817"/>
  <c r="I11" i="820"/>
  <c r="I134" i="824"/>
  <c r="I125" i="825"/>
  <c r="B42" i="827"/>
  <c r="B64" i="771"/>
  <c r="I43" i="775"/>
  <c r="B138" i="776"/>
  <c r="B28" i="778"/>
  <c r="B64" i="779"/>
  <c r="B28" i="781"/>
  <c r="B42" i="793"/>
  <c r="I137" i="798"/>
  <c r="I11" i="802"/>
  <c r="I16" i="802" s="1"/>
  <c r="B128" i="803"/>
  <c r="I43" i="809"/>
  <c r="B106" i="812"/>
  <c r="B28" i="814"/>
  <c r="I63" i="821"/>
  <c r="B64" i="824"/>
  <c r="I144" i="825"/>
  <c r="B106" i="827"/>
  <c r="I43" i="830"/>
  <c r="B28" i="770"/>
  <c r="B26" i="770" s="1"/>
  <c r="B144" i="785"/>
  <c r="I93" i="790"/>
  <c r="I43" i="793"/>
  <c r="I138" i="794"/>
  <c r="I137" i="794" s="1"/>
  <c r="I93" i="796"/>
  <c r="I134" i="804"/>
  <c r="B64" i="806"/>
  <c r="I93" i="807"/>
  <c r="I60" i="808"/>
  <c r="I125" i="809"/>
  <c r="B131" i="811"/>
  <c r="B59" i="815"/>
  <c r="B12" i="776"/>
  <c r="I26" i="776" s="1"/>
  <c r="I35" i="776" s="1"/>
  <c r="B125" i="781"/>
  <c r="I11" i="782"/>
  <c r="B12" i="782" s="1"/>
  <c r="B131" i="783"/>
  <c r="B106" i="784"/>
  <c r="I144" i="785"/>
  <c r="B138" i="794"/>
  <c r="B137" i="794" s="1"/>
  <c r="B131" i="797"/>
  <c r="B106" i="814"/>
  <c r="I144" i="820"/>
  <c r="B125" i="822"/>
  <c r="I60" i="823"/>
  <c r="I11" i="826"/>
  <c r="B12" i="826" s="1"/>
  <c r="B125" i="768"/>
  <c r="I63" i="774"/>
  <c r="B59" i="777"/>
  <c r="I125" i="781"/>
  <c r="B42" i="784"/>
  <c r="I11" i="788"/>
  <c r="I16" i="788" s="1"/>
  <c r="I93" i="788"/>
  <c r="B106" i="790"/>
  <c r="I11" i="792"/>
  <c r="B59" i="811"/>
  <c r="I60" i="817"/>
  <c r="B144" i="818"/>
  <c r="B28" i="820"/>
  <c r="I138" i="824"/>
  <c r="I137" i="824" s="1"/>
  <c r="I144" i="770"/>
  <c r="I134" i="774"/>
  <c r="B59" i="783"/>
  <c r="B28" i="802"/>
  <c r="B59" i="803"/>
  <c r="I144" i="805"/>
  <c r="I63" i="806"/>
  <c r="I93" i="824"/>
  <c r="I137" i="826"/>
  <c r="I137" i="804"/>
  <c r="I63" i="808"/>
  <c r="B128" i="809"/>
  <c r="I93" i="810"/>
  <c r="I63" i="817"/>
  <c r="I63" i="823"/>
  <c r="B26" i="826"/>
  <c r="I63" i="828"/>
  <c r="I43" i="768"/>
  <c r="B42" i="770"/>
  <c r="B138" i="779"/>
  <c r="B59" i="780"/>
  <c r="I43" i="781"/>
  <c r="B128" i="781"/>
  <c r="B42" i="790"/>
  <c r="B125" i="798"/>
  <c r="I60" i="803"/>
  <c r="B138" i="804"/>
  <c r="B137" i="804" s="1"/>
  <c r="B134" i="811"/>
  <c r="B42" i="816"/>
  <c r="B144" i="816"/>
  <c r="I134" i="817"/>
  <c r="B64" i="823"/>
  <c r="B26" i="824"/>
  <c r="I43" i="770"/>
  <c r="I134" i="772"/>
  <c r="B28" i="776"/>
  <c r="B125" i="778"/>
  <c r="I60" i="780"/>
  <c r="I128" i="781"/>
  <c r="I144" i="790"/>
  <c r="I60" i="791"/>
  <c r="I125" i="798"/>
  <c r="B144" i="807"/>
  <c r="B125" i="814"/>
  <c r="I63" i="815"/>
  <c r="I134" i="815"/>
  <c r="B138" i="817"/>
  <c r="B137" i="817" s="1"/>
  <c r="I128" i="818"/>
  <c r="B144" i="827"/>
  <c r="I63" i="772"/>
  <c r="I43" i="778"/>
  <c r="I11" i="779"/>
  <c r="B12" i="779" s="1"/>
  <c r="B134" i="780"/>
  <c r="B125" i="784"/>
  <c r="B59" i="787"/>
  <c r="I43" i="790"/>
  <c r="B144" i="790"/>
  <c r="I131" i="791"/>
  <c r="B131" i="793"/>
  <c r="I63" i="797"/>
  <c r="B42" i="800"/>
  <c r="B59" i="805"/>
  <c r="I93" i="806"/>
  <c r="I144" i="807"/>
  <c r="B59" i="809"/>
  <c r="B64" i="815"/>
  <c r="B125" i="816"/>
  <c r="B134" i="819"/>
  <c r="B42" i="820"/>
  <c r="I93" i="821"/>
  <c r="B128" i="822"/>
  <c r="B131" i="825"/>
  <c r="I144" i="827"/>
  <c r="B12" i="771"/>
  <c r="B16" i="771" s="1"/>
  <c r="I16" i="771"/>
  <c r="B26" i="771"/>
  <c r="I16" i="769"/>
  <c r="B12" i="769"/>
  <c r="B16" i="769" s="1"/>
  <c r="I16" i="774"/>
  <c r="B12" i="774"/>
  <c r="B137" i="783"/>
  <c r="B26" i="769"/>
  <c r="B137" i="777"/>
  <c r="B26" i="779"/>
  <c r="B137" i="772"/>
  <c r="B137" i="780"/>
  <c r="I16" i="783"/>
  <c r="B12" i="783"/>
  <c r="I123" i="776"/>
  <c r="I16" i="780"/>
  <c r="B12" i="780"/>
  <c r="B137" i="768"/>
  <c r="I16" i="781"/>
  <c r="B12" i="781"/>
  <c r="I123" i="783"/>
  <c r="B137" i="782"/>
  <c r="B137" i="771"/>
  <c r="B26" i="773"/>
  <c r="B42" i="787"/>
  <c r="B59" i="788"/>
  <c r="B26" i="794"/>
  <c r="B137" i="786"/>
  <c r="B26" i="785"/>
  <c r="B26" i="786"/>
  <c r="I43" i="787"/>
  <c r="I16" i="775"/>
  <c r="B26" i="789"/>
  <c r="B137" i="778"/>
  <c r="B123" i="800"/>
  <c r="B137" i="806"/>
  <c r="B138" i="784"/>
  <c r="B26" i="806"/>
  <c r="I26" i="817"/>
  <c r="B14" i="817"/>
  <c r="B137" i="799"/>
  <c r="I123" i="769"/>
  <c r="I123" i="794"/>
  <c r="I16" i="797"/>
  <c r="B12" i="797"/>
  <c r="I11" i="793"/>
  <c r="B137" i="795"/>
  <c r="I16" i="801"/>
  <c r="B12" i="778"/>
  <c r="B12" i="795"/>
  <c r="I16" i="795"/>
  <c r="I123" i="786"/>
  <c r="B26" i="793"/>
  <c r="B26" i="799"/>
  <c r="B137" i="773"/>
  <c r="B42" i="785"/>
  <c r="I43" i="791"/>
  <c r="B26" i="772"/>
  <c r="I16" i="792"/>
  <c r="B12" i="792"/>
  <c r="I16" i="785"/>
  <c r="I123" i="801"/>
  <c r="B12" i="775"/>
  <c r="B12" i="785"/>
  <c r="I63" i="789"/>
  <c r="B26" i="792"/>
  <c r="B137" i="796"/>
  <c r="B137" i="792"/>
  <c r="B26" i="787"/>
  <c r="B137" i="787"/>
  <c r="B137" i="789"/>
  <c r="B26" i="800"/>
  <c r="I16" i="786"/>
  <c r="B12" i="786"/>
  <c r="B137" i="826"/>
  <c r="B12" i="810"/>
  <c r="B16" i="810" s="1"/>
  <c r="B12" i="799"/>
  <c r="B137" i="814"/>
  <c r="B26" i="804"/>
  <c r="B26" i="810"/>
  <c r="I11" i="813"/>
  <c r="B123" i="831"/>
  <c r="I122" i="831" s="1"/>
  <c r="I123" i="831"/>
  <c r="B26" i="791"/>
  <c r="I35" i="823"/>
  <c r="I43" i="811"/>
  <c r="B12" i="828"/>
  <c r="I16" i="828"/>
  <c r="B26" i="813"/>
  <c r="B137" i="798"/>
  <c r="I123" i="829"/>
  <c r="B12" i="807"/>
  <c r="B137" i="807"/>
  <c r="B26" i="816"/>
  <c r="B12" i="794"/>
  <c r="B16" i="794" s="1"/>
  <c r="B137" i="810"/>
  <c r="I35" i="825"/>
  <c r="I16" i="830"/>
  <c r="B12" i="830"/>
  <c r="I16" i="818"/>
  <c r="B12" i="818"/>
  <c r="B16" i="818" s="1"/>
  <c r="B26" i="801"/>
  <c r="B12" i="809"/>
  <c r="I16" i="809"/>
  <c r="B134" i="812"/>
  <c r="B12" i="798"/>
  <c r="B16" i="798" s="1"/>
  <c r="B59" i="808"/>
  <c r="B137" i="791"/>
  <c r="B26" i="812"/>
  <c r="I16" i="815"/>
  <c r="B137" i="818"/>
  <c r="B26" i="809"/>
  <c r="B137" i="812"/>
  <c r="B12" i="787"/>
  <c r="B123" i="813"/>
  <c r="B12" i="804"/>
  <c r="B42" i="818"/>
  <c r="B137" i="815"/>
  <c r="B12" i="806"/>
  <c r="B26" i="815"/>
  <c r="I16" i="808"/>
  <c r="B12" i="808"/>
  <c r="B12" i="811"/>
  <c r="I16" i="811"/>
  <c r="I16" i="820"/>
  <c r="B26" i="796"/>
  <c r="I43" i="812"/>
  <c r="B137" i="811"/>
  <c r="B16" i="817"/>
  <c r="B123" i="818"/>
  <c r="I137" i="811"/>
  <c r="B137" i="829"/>
  <c r="B28" i="808"/>
  <c r="B137" i="808"/>
  <c r="B137" i="821"/>
  <c r="B137" i="824"/>
  <c r="B137" i="823"/>
  <c r="B26" i="822"/>
  <c r="B12" i="821"/>
  <c r="B12" i="827"/>
  <c r="B14" i="823"/>
  <c r="B12" i="829"/>
  <c r="B16" i="829" s="1"/>
  <c r="B14" i="825"/>
  <c r="B12" i="831"/>
  <c r="B12" i="816"/>
  <c r="B26" i="821"/>
  <c r="B12" i="824"/>
  <c r="I123" i="787" l="1"/>
  <c r="I16" i="779"/>
  <c r="I123" i="781"/>
  <c r="B12" i="770"/>
  <c r="I123" i="825"/>
  <c r="I123" i="809"/>
  <c r="I16" i="817"/>
  <c r="B12" i="788"/>
  <c r="B16" i="788" s="1"/>
  <c r="I16" i="826"/>
  <c r="B123" i="819"/>
  <c r="B26" i="790"/>
  <c r="B12" i="812"/>
  <c r="B12" i="820"/>
  <c r="I123" i="775"/>
  <c r="I16" i="803"/>
  <c r="B26" i="788"/>
  <c r="I123" i="795"/>
  <c r="I16" i="790"/>
  <c r="I16" i="777"/>
  <c r="B12" i="819"/>
  <c r="B16" i="819" s="1"/>
  <c r="I123" i="779"/>
  <c r="I123" i="796"/>
  <c r="I122" i="813"/>
  <c r="B123" i="822"/>
  <c r="I122" i="822" s="1"/>
  <c r="B26" i="831"/>
  <c r="B137" i="816"/>
  <c r="B123" i="816" s="1"/>
  <c r="I122" i="816" s="1"/>
  <c r="I16" i="772"/>
  <c r="I123" i="791"/>
  <c r="I123" i="789"/>
  <c r="I123" i="806"/>
  <c r="B26" i="819"/>
  <c r="I123" i="830"/>
  <c r="B26" i="802"/>
  <c r="B26" i="782"/>
  <c r="B26" i="784"/>
  <c r="B12" i="814"/>
  <c r="B16" i="814" s="1"/>
  <c r="I16" i="822"/>
  <c r="I123" i="777"/>
  <c r="I123" i="816"/>
  <c r="B26" i="827"/>
  <c r="I123" i="804"/>
  <c r="B16" i="776"/>
  <c r="B123" i="768"/>
  <c r="I122" i="768" s="1"/>
  <c r="B26" i="768"/>
  <c r="B12" i="802"/>
  <c r="I16" i="784"/>
  <c r="I123" i="810"/>
  <c r="I16" i="782"/>
  <c r="I123" i="790"/>
  <c r="I123" i="808"/>
  <c r="I123" i="784"/>
  <c r="B123" i="788"/>
  <c r="I122" i="788" s="1"/>
  <c r="I123" i="812"/>
  <c r="B137" i="779"/>
  <c r="B123" i="779" s="1"/>
  <c r="I122" i="779" s="1"/>
  <c r="B123" i="794"/>
  <c r="I122" i="794" s="1"/>
  <c r="B123" i="801"/>
  <c r="I122" i="801" s="1"/>
  <c r="B123" i="820"/>
  <c r="I122" i="820" s="1"/>
  <c r="I122" i="772"/>
  <c r="I123" i="823"/>
  <c r="B26" i="811"/>
  <c r="B123" i="797"/>
  <c r="I122" i="797" s="1"/>
  <c r="B137" i="775"/>
  <c r="B123" i="775" s="1"/>
  <c r="I122" i="775" s="1"/>
  <c r="B16" i="773"/>
  <c r="I123" i="780"/>
  <c r="B26" i="825"/>
  <c r="B26" i="781"/>
  <c r="B26" i="783"/>
  <c r="B123" i="829"/>
  <c r="I122" i="829" s="1"/>
  <c r="I123" i="797"/>
  <c r="I123" i="817"/>
  <c r="B26" i="778"/>
  <c r="B137" i="809"/>
  <c r="B123" i="780"/>
  <c r="I122" i="780" s="1"/>
  <c r="I122" i="800"/>
  <c r="B137" i="776"/>
  <c r="B123" i="781"/>
  <c r="I122" i="781" s="1"/>
  <c r="B137" i="790"/>
  <c r="I123" i="800"/>
  <c r="B123" i="777"/>
  <c r="I122" i="777" s="1"/>
  <c r="I123" i="782"/>
  <c r="B137" i="774"/>
  <c r="B123" i="786"/>
  <c r="I122" i="786" s="1"/>
  <c r="I122" i="818"/>
  <c r="I26" i="773"/>
  <c r="I35" i="773" s="1"/>
  <c r="B137" i="825"/>
  <c r="I16" i="789"/>
  <c r="I123" i="785"/>
  <c r="I123" i="772"/>
  <c r="I123" i="773"/>
  <c r="B137" i="830"/>
  <c r="B14" i="776"/>
  <c r="B123" i="827"/>
  <c r="I122" i="827" s="1"/>
  <c r="I123" i="821"/>
  <c r="B123" i="807"/>
  <c r="I122" i="807" s="1"/>
  <c r="B14" i="773"/>
  <c r="I123" i="822"/>
  <c r="B123" i="805"/>
  <c r="I122" i="805" s="1"/>
  <c r="B12" i="805"/>
  <c r="I26" i="805" s="1"/>
  <c r="B123" i="802"/>
  <c r="I122" i="802" s="1"/>
  <c r="I123" i="828"/>
  <c r="I123" i="813"/>
  <c r="I123" i="798"/>
  <c r="I16" i="800"/>
  <c r="I123" i="788"/>
  <c r="B123" i="785"/>
  <c r="I122" i="785" s="1"/>
  <c r="I123" i="819"/>
  <c r="I123" i="826"/>
  <c r="B12" i="768"/>
  <c r="B16" i="768" s="1"/>
  <c r="I123" i="827"/>
  <c r="I123" i="805"/>
  <c r="I26" i="791"/>
  <c r="B14" i="791"/>
  <c r="B26" i="820"/>
  <c r="B137" i="793"/>
  <c r="B26" i="808"/>
  <c r="B123" i="770"/>
  <c r="I122" i="770" s="1"/>
  <c r="I122" i="819"/>
  <c r="B123" i="793"/>
  <c r="I122" i="793" s="1"/>
  <c r="I123" i="768"/>
  <c r="B123" i="815"/>
  <c r="I122" i="815" s="1"/>
  <c r="I123" i="820"/>
  <c r="B26" i="780"/>
  <c r="B16" i="791"/>
  <c r="B123" i="804"/>
  <c r="I122" i="804" s="1"/>
  <c r="I123" i="807"/>
  <c r="B123" i="803"/>
  <c r="I122" i="803" s="1"/>
  <c r="I123" i="774"/>
  <c r="I123" i="802"/>
  <c r="B123" i="789"/>
  <c r="I122" i="789" s="1"/>
  <c r="B16" i="823"/>
  <c r="B123" i="826"/>
  <c r="I122" i="826" s="1"/>
  <c r="B123" i="799"/>
  <c r="I122" i="799" s="1"/>
  <c r="I123" i="792"/>
  <c r="B123" i="783"/>
  <c r="I122" i="783" s="1"/>
  <c r="I123" i="815"/>
  <c r="B12" i="796"/>
  <c r="B16" i="796" s="1"/>
  <c r="B26" i="776"/>
  <c r="B26" i="814"/>
  <c r="I123" i="818"/>
  <c r="I123" i="770"/>
  <c r="B26" i="817"/>
  <c r="I123" i="778"/>
  <c r="I26" i="819"/>
  <c r="B14" i="819"/>
  <c r="I26" i="782"/>
  <c r="B14" i="782"/>
  <c r="I26" i="811"/>
  <c r="B14" i="811"/>
  <c r="I26" i="809"/>
  <c r="B14" i="809"/>
  <c r="B123" i="808"/>
  <c r="I122" i="808" s="1"/>
  <c r="I26" i="797"/>
  <c r="B16" i="797"/>
  <c r="B14" i="797"/>
  <c r="B14" i="768"/>
  <c r="I26" i="778"/>
  <c r="B14" i="778"/>
  <c r="I26" i="780"/>
  <c r="B16" i="780"/>
  <c r="B14" i="780"/>
  <c r="I26" i="821"/>
  <c r="B14" i="821"/>
  <c r="I26" i="808"/>
  <c r="B14" i="808"/>
  <c r="I26" i="777"/>
  <c r="B16" i="777"/>
  <c r="B14" i="777"/>
  <c r="I26" i="779"/>
  <c r="B16" i="779"/>
  <c r="B14" i="779"/>
  <c r="I26" i="824"/>
  <c r="B16" i="824"/>
  <c r="B14" i="824"/>
  <c r="I26" i="770"/>
  <c r="B16" i="770"/>
  <c r="B14" i="770"/>
  <c r="B123" i="773"/>
  <c r="I122" i="773" s="1"/>
  <c r="I35" i="817"/>
  <c r="I26" i="772"/>
  <c r="B14" i="772"/>
  <c r="B123" i="769"/>
  <c r="I122" i="769" s="1"/>
  <c r="I26" i="792"/>
  <c r="B14" i="792"/>
  <c r="I26" i="801"/>
  <c r="B14" i="801"/>
  <c r="B16" i="784"/>
  <c r="B14" i="784"/>
  <c r="I26" i="784"/>
  <c r="B14" i="802"/>
  <c r="I26" i="802"/>
  <c r="I26" i="828"/>
  <c r="B16" i="828"/>
  <c r="B14" i="828"/>
  <c r="I26" i="799"/>
  <c r="B16" i="799"/>
  <c r="B14" i="799"/>
  <c r="B16" i="782"/>
  <c r="B123" i="778"/>
  <c r="I122" i="778" s="1"/>
  <c r="B14" i="804"/>
  <c r="I26" i="804"/>
  <c r="B16" i="804"/>
  <c r="B137" i="784"/>
  <c r="B16" i="816"/>
  <c r="B14" i="816"/>
  <c r="I26" i="816"/>
  <c r="B14" i="822"/>
  <c r="I26" i="822"/>
  <c r="B16" i="822"/>
  <c r="B16" i="772"/>
  <c r="I26" i="831"/>
  <c r="B14" i="831"/>
  <c r="B123" i="828"/>
  <c r="I122" i="828" s="1"/>
  <c r="B16" i="809"/>
  <c r="I26" i="774"/>
  <c r="B14" i="774"/>
  <c r="I26" i="826"/>
  <c r="B16" i="826"/>
  <c r="B14" i="826"/>
  <c r="B14" i="818"/>
  <c r="I26" i="818"/>
  <c r="I26" i="794"/>
  <c r="B14" i="794"/>
  <c r="B123" i="817"/>
  <c r="I122" i="817" s="1"/>
  <c r="B16" i="811"/>
  <c r="B16" i="831"/>
  <c r="B16" i="801"/>
  <c r="B16" i="808"/>
  <c r="I26" i="815"/>
  <c r="B14" i="815"/>
  <c r="I123" i="811"/>
  <c r="I26" i="786"/>
  <c r="B14" i="786"/>
  <c r="B123" i="795"/>
  <c r="I122" i="795" s="1"/>
  <c r="B123" i="796"/>
  <c r="I122" i="796" s="1"/>
  <c r="I26" i="829"/>
  <c r="B14" i="829"/>
  <c r="B14" i="806"/>
  <c r="I26" i="806"/>
  <c r="B16" i="806"/>
  <c r="I26" i="807"/>
  <c r="B14" i="807"/>
  <c r="B123" i="792"/>
  <c r="I122" i="792" s="1"/>
  <c r="B123" i="798"/>
  <c r="I122" i="798" s="1"/>
  <c r="B14" i="769"/>
  <c r="I26" i="769"/>
  <c r="B16" i="802"/>
  <c r="B123" i="787"/>
  <c r="I122" i="787" s="1"/>
  <c r="I26" i="798"/>
  <c r="B14" i="798"/>
  <c r="I26" i="830"/>
  <c r="B16" i="830"/>
  <c r="B14" i="830"/>
  <c r="B123" i="812"/>
  <c r="I122" i="812" s="1"/>
  <c r="B123" i="806"/>
  <c r="I122" i="806" s="1"/>
  <c r="B12" i="793"/>
  <c r="I16" i="793"/>
  <c r="B14" i="800"/>
  <c r="I26" i="800"/>
  <c r="I16" i="813"/>
  <c r="B12" i="813"/>
  <c r="B123" i="814"/>
  <c r="I122" i="814" s="1"/>
  <c r="B123" i="824"/>
  <c r="I122" i="824" s="1"/>
  <c r="I26" i="810"/>
  <c r="B14" i="810"/>
  <c r="B14" i="789"/>
  <c r="I26" i="789"/>
  <c r="B16" i="789"/>
  <c r="B16" i="792"/>
  <c r="I26" i="788"/>
  <c r="B14" i="788"/>
  <c r="B123" i="771"/>
  <c r="I122" i="771" s="1"/>
  <c r="B14" i="771"/>
  <c r="I26" i="771"/>
  <c r="I26" i="827"/>
  <c r="B14" i="827"/>
  <c r="B14" i="787"/>
  <c r="I26" i="787"/>
  <c r="B33" i="823"/>
  <c r="I26" i="803"/>
  <c r="B14" i="803"/>
  <c r="B16" i="827"/>
  <c r="B123" i="811"/>
  <c r="I122" i="811" s="1"/>
  <c r="B16" i="786"/>
  <c r="I26" i="781"/>
  <c r="B16" i="781"/>
  <c r="B14" i="781"/>
  <c r="B14" i="820"/>
  <c r="I26" i="820"/>
  <c r="B16" i="820"/>
  <c r="B16" i="807"/>
  <c r="B16" i="787"/>
  <c r="B16" i="803"/>
  <c r="I26" i="814"/>
  <c r="B14" i="814"/>
  <c r="B123" i="823"/>
  <c r="I122" i="823" s="1"/>
  <c r="B16" i="778"/>
  <c r="B16" i="774"/>
  <c r="B123" i="810"/>
  <c r="I122" i="810" s="1"/>
  <c r="I26" i="812"/>
  <c r="B16" i="812"/>
  <c r="B14" i="812"/>
  <c r="B14" i="785"/>
  <c r="I26" i="785"/>
  <c r="B16" i="785"/>
  <c r="I26" i="795"/>
  <c r="B16" i="795"/>
  <c r="B14" i="795"/>
  <c r="I26" i="783"/>
  <c r="B16" i="783"/>
  <c r="B14" i="783"/>
  <c r="B123" i="821"/>
  <c r="I122" i="821" s="1"/>
  <c r="I26" i="775"/>
  <c r="B16" i="775"/>
  <c r="B14" i="775"/>
  <c r="B123" i="791"/>
  <c r="I122" i="791" s="1"/>
  <c r="B16" i="821"/>
  <c r="B123" i="782"/>
  <c r="I122" i="782" s="1"/>
  <c r="I26" i="790"/>
  <c r="B16" i="790"/>
  <c r="B14" i="790"/>
  <c r="B33" i="825" l="1"/>
  <c r="I26" i="768"/>
  <c r="B123" i="825"/>
  <c r="I122" i="825" s="1"/>
  <c r="B123" i="830"/>
  <c r="I122" i="830" s="1"/>
  <c r="B16" i="805"/>
  <c r="B14" i="796"/>
  <c r="B123" i="809"/>
  <c r="I122" i="809" s="1"/>
  <c r="B123" i="776"/>
  <c r="I122" i="776" s="1"/>
  <c r="B33" i="776"/>
  <c r="B14" i="805"/>
  <c r="B123" i="774"/>
  <c r="I122" i="774" s="1"/>
  <c r="B123" i="790"/>
  <c r="I122" i="790" s="1"/>
  <c r="I26" i="796"/>
  <c r="I35" i="796" s="1"/>
  <c r="I35" i="791"/>
  <c r="B33" i="791" s="1"/>
  <c r="B35" i="791" s="1"/>
  <c r="I35" i="828"/>
  <c r="I35" i="792"/>
  <c r="I35" i="816"/>
  <c r="I35" i="797"/>
  <c r="I35" i="808"/>
  <c r="I35" i="789"/>
  <c r="I35" i="770"/>
  <c r="I35" i="772"/>
  <c r="I35" i="821"/>
  <c r="I42" i="825"/>
  <c r="I52" i="825" s="1"/>
  <c r="B35" i="825"/>
  <c r="I35" i="806"/>
  <c r="B123" i="784"/>
  <c r="I122" i="784" s="1"/>
  <c r="I35" i="810"/>
  <c r="I35" i="814"/>
  <c r="I35" i="830"/>
  <c r="I35" i="826"/>
  <c r="I35" i="780"/>
  <c r="I42" i="823"/>
  <c r="I52" i="823" s="1"/>
  <c r="B35" i="823"/>
  <c r="I35" i="809"/>
  <c r="I35" i="829"/>
  <c r="I35" i="805"/>
  <c r="I35" i="807"/>
  <c r="I35" i="798"/>
  <c r="I35" i="774"/>
  <c r="I35" i="804"/>
  <c r="I35" i="802"/>
  <c r="I35" i="811"/>
  <c r="I35" i="783"/>
  <c r="I35" i="824"/>
  <c r="I35" i="795"/>
  <c r="I26" i="813"/>
  <c r="B14" i="813"/>
  <c r="B16" i="813"/>
  <c r="B33" i="773"/>
  <c r="I35" i="827"/>
  <c r="I35" i="831"/>
  <c r="I42" i="776"/>
  <c r="I52" i="776" s="1"/>
  <c r="B35" i="776"/>
  <c r="I35" i="778"/>
  <c r="I35" i="782"/>
  <c r="I35" i="786"/>
  <c r="I35" i="784"/>
  <c r="I35" i="779"/>
  <c r="I35" i="769"/>
  <c r="I35" i="790"/>
  <c r="I35" i="820"/>
  <c r="B33" i="817"/>
  <c r="I35" i="819"/>
  <c r="I35" i="800"/>
  <c r="I35" i="815"/>
  <c r="I35" i="777"/>
  <c r="I35" i="771"/>
  <c r="I35" i="785"/>
  <c r="I35" i="812"/>
  <c r="I35" i="788"/>
  <c r="I35" i="803"/>
  <c r="I35" i="775"/>
  <c r="I35" i="794"/>
  <c r="I35" i="768"/>
  <c r="I35" i="781"/>
  <c r="I35" i="818"/>
  <c r="I35" i="822"/>
  <c r="I35" i="799"/>
  <c r="I26" i="793"/>
  <c r="B14" i="793"/>
  <c r="B16" i="793"/>
  <c r="I35" i="787"/>
  <c r="I35" i="801"/>
  <c r="I42" i="791" l="1"/>
  <c r="I52" i="791" s="1"/>
  <c r="B33" i="770"/>
  <c r="B33" i="783"/>
  <c r="B33" i="824"/>
  <c r="B33" i="780"/>
  <c r="B33" i="826"/>
  <c r="I35" i="793"/>
  <c r="B33" i="799"/>
  <c r="B49" i="791"/>
  <c r="B33" i="778"/>
  <c r="B33" i="830"/>
  <c r="B33" i="789"/>
  <c r="B33" i="831"/>
  <c r="B33" i="814"/>
  <c r="B33" i="787"/>
  <c r="B33" i="804"/>
  <c r="B33" i="810"/>
  <c r="I42" i="817"/>
  <c r="I52" i="817" s="1"/>
  <c r="B35" i="817"/>
  <c r="B33" i="774"/>
  <c r="B33" i="808"/>
  <c r="B49" i="776"/>
  <c r="B33" i="827"/>
  <c r="B33" i="800"/>
  <c r="B33" i="818"/>
  <c r="B33" i="781"/>
  <c r="I42" i="773"/>
  <c r="I52" i="773" s="1"/>
  <c r="B35" i="773"/>
  <c r="B33" i="784"/>
  <c r="B33" i="798"/>
  <c r="B33" i="797"/>
  <c r="B33" i="772"/>
  <c r="B33" i="807"/>
  <c r="B33" i="806"/>
  <c r="B33" i="777"/>
  <c r="B33" i="811"/>
  <c r="B33" i="812"/>
  <c r="B33" i="802"/>
  <c r="B33" i="768"/>
  <c r="B33" i="790"/>
  <c r="B33" i="805"/>
  <c r="B33" i="816"/>
  <c r="B33" i="786"/>
  <c r="B33" i="794"/>
  <c r="B33" i="792"/>
  <c r="B33" i="782"/>
  <c r="I35" i="813"/>
  <c r="B33" i="775"/>
  <c r="B33" i="815"/>
  <c r="B33" i="788"/>
  <c r="B33" i="771"/>
  <c r="B33" i="769"/>
  <c r="B49" i="825"/>
  <c r="B49" i="823"/>
  <c r="B33" i="822"/>
  <c r="B33" i="819"/>
  <c r="B33" i="801"/>
  <c r="B33" i="828"/>
  <c r="B33" i="803"/>
  <c r="B33" i="785"/>
  <c r="B33" i="820"/>
  <c r="B33" i="829"/>
  <c r="B33" i="795"/>
  <c r="B33" i="796"/>
  <c r="B33" i="779"/>
  <c r="B33" i="809"/>
  <c r="B33" i="821"/>
  <c r="I42" i="831" l="1"/>
  <c r="I52" i="831" s="1"/>
  <c r="B35" i="831"/>
  <c r="I42" i="769"/>
  <c r="I52" i="769" s="1"/>
  <c r="B35" i="769"/>
  <c r="B49" i="773"/>
  <c r="I42" i="768"/>
  <c r="I52" i="768" s="1"/>
  <c r="B35" i="768"/>
  <c r="I42" i="786"/>
  <c r="I52" i="786" s="1"/>
  <c r="B35" i="786"/>
  <c r="I42" i="821"/>
  <c r="I52" i="821" s="1"/>
  <c r="B35" i="821"/>
  <c r="I42" i="802"/>
  <c r="I52" i="802" s="1"/>
  <c r="B35" i="802"/>
  <c r="I42" i="829"/>
  <c r="I52" i="829" s="1"/>
  <c r="B35" i="829"/>
  <c r="B33" i="793"/>
  <c r="I42" i="830"/>
  <c r="I52" i="830" s="1"/>
  <c r="B35" i="830"/>
  <c r="I42" i="826"/>
  <c r="I52" i="826" s="1"/>
  <c r="B35" i="826"/>
  <c r="I42" i="787"/>
  <c r="I52" i="787" s="1"/>
  <c r="B35" i="787"/>
  <c r="I42" i="781"/>
  <c r="I52" i="781" s="1"/>
  <c r="B35" i="781"/>
  <c r="I42" i="815"/>
  <c r="I52" i="815" s="1"/>
  <c r="B35" i="815"/>
  <c r="I42" i="808"/>
  <c r="I52" i="808" s="1"/>
  <c r="B35" i="808"/>
  <c r="I42" i="790"/>
  <c r="I52" i="790" s="1"/>
  <c r="B35" i="790"/>
  <c r="I42" i="780"/>
  <c r="I52" i="780" s="1"/>
  <c r="B35" i="780"/>
  <c r="I42" i="806"/>
  <c r="I52" i="806" s="1"/>
  <c r="B35" i="806"/>
  <c r="I42" i="775"/>
  <c r="I52" i="775" s="1"/>
  <c r="B35" i="775"/>
  <c r="I42" i="774"/>
  <c r="I52" i="774" s="1"/>
  <c r="B35" i="774"/>
  <c r="I42" i="789"/>
  <c r="I52" i="789" s="1"/>
  <c r="B35" i="789"/>
  <c r="I42" i="792"/>
  <c r="I52" i="792" s="1"/>
  <c r="B35" i="792"/>
  <c r="I42" i="814"/>
  <c r="I52" i="814" s="1"/>
  <c r="B35" i="814"/>
  <c r="I59" i="791"/>
  <c r="I70" i="791" s="1"/>
  <c r="B52" i="791"/>
  <c r="I42" i="827"/>
  <c r="I52" i="827" s="1"/>
  <c r="B35" i="827"/>
  <c r="I42" i="811"/>
  <c r="I52" i="811" s="1"/>
  <c r="B35" i="811"/>
  <c r="I42" i="824"/>
  <c r="I52" i="824" s="1"/>
  <c r="B35" i="824"/>
  <c r="I42" i="816"/>
  <c r="I52" i="816" s="1"/>
  <c r="B35" i="816"/>
  <c r="I42" i="818"/>
  <c r="I52" i="818" s="1"/>
  <c r="B35" i="818"/>
  <c r="I42" i="779"/>
  <c r="I52" i="779" s="1"/>
  <c r="B35" i="779"/>
  <c r="I42" i="782"/>
  <c r="I52" i="782" s="1"/>
  <c r="B35" i="782"/>
  <c r="I42" i="772"/>
  <c r="I52" i="772" s="1"/>
  <c r="B35" i="772"/>
  <c r="B49" i="817"/>
  <c r="I42" i="788"/>
  <c r="I52" i="788" s="1"/>
  <c r="B35" i="788"/>
  <c r="I42" i="795"/>
  <c r="I52" i="795" s="1"/>
  <c r="B35" i="795"/>
  <c r="I59" i="776"/>
  <c r="I70" i="776" s="1"/>
  <c r="B52" i="776"/>
  <c r="I42" i="784"/>
  <c r="I52" i="784" s="1"/>
  <c r="B35" i="784"/>
  <c r="I59" i="823"/>
  <c r="I70" i="823" s="1"/>
  <c r="B52" i="823"/>
  <c r="I42" i="805"/>
  <c r="I52" i="805" s="1"/>
  <c r="B35" i="805"/>
  <c r="I42" i="778"/>
  <c r="I52" i="778" s="1"/>
  <c r="B35" i="778"/>
  <c r="I42" i="796"/>
  <c r="I52" i="796" s="1"/>
  <c r="B35" i="796"/>
  <c r="I42" i="812"/>
  <c r="I52" i="812" s="1"/>
  <c r="B35" i="812"/>
  <c r="B33" i="813"/>
  <c r="I42" i="807"/>
  <c r="I52" i="807" s="1"/>
  <c r="B35" i="807"/>
  <c r="I42" i="797"/>
  <c r="I52" i="797" s="1"/>
  <c r="B35" i="797"/>
  <c r="I42" i="810"/>
  <c r="I52" i="810" s="1"/>
  <c r="B35" i="810"/>
  <c r="I42" i="783"/>
  <c r="I52" i="783" s="1"/>
  <c r="B35" i="783"/>
  <c r="I42" i="800"/>
  <c r="I52" i="800" s="1"/>
  <c r="B35" i="800"/>
  <c r="I42" i="820"/>
  <c r="I52" i="820" s="1"/>
  <c r="B35" i="820"/>
  <c r="I42" i="785"/>
  <c r="I52" i="785" s="1"/>
  <c r="B35" i="785"/>
  <c r="I42" i="828"/>
  <c r="I52" i="828" s="1"/>
  <c r="B35" i="828"/>
  <c r="I42" i="801"/>
  <c r="I52" i="801" s="1"/>
  <c r="B35" i="801"/>
  <c r="I42" i="809"/>
  <c r="I52" i="809" s="1"/>
  <c r="B35" i="809"/>
  <c r="I42" i="803"/>
  <c r="I52" i="803" s="1"/>
  <c r="B35" i="803"/>
  <c r="I42" i="798"/>
  <c r="I52" i="798" s="1"/>
  <c r="B35" i="798"/>
  <c r="I42" i="804"/>
  <c r="I52" i="804" s="1"/>
  <c r="B35" i="804"/>
  <c r="I42" i="822"/>
  <c r="I52" i="822" s="1"/>
  <c r="B35" i="822"/>
  <c r="I59" i="825"/>
  <c r="I70" i="825" s="1"/>
  <c r="B52" i="825"/>
  <c r="I42" i="771"/>
  <c r="I52" i="771" s="1"/>
  <c r="B35" i="771"/>
  <c r="I42" i="799"/>
  <c r="I52" i="799" s="1"/>
  <c r="B35" i="799"/>
  <c r="I42" i="777"/>
  <c r="I52" i="777" s="1"/>
  <c r="B35" i="777"/>
  <c r="I42" i="819"/>
  <c r="I52" i="819" s="1"/>
  <c r="B35" i="819"/>
  <c r="I42" i="794"/>
  <c r="I52" i="794" s="1"/>
  <c r="B35" i="794"/>
  <c r="I42" i="770"/>
  <c r="I52" i="770" s="1"/>
  <c r="B35" i="770"/>
  <c r="B49" i="818" l="1"/>
  <c r="B49" i="830"/>
  <c r="B49" i="812"/>
  <c r="B49" i="801"/>
  <c r="B49" i="828"/>
  <c r="B49" i="777"/>
  <c r="B49" i="802"/>
  <c r="B49" i="796"/>
  <c r="B49" i="780"/>
  <c r="B49" i="821"/>
  <c r="B49" i="809"/>
  <c r="B49" i="794"/>
  <c r="B49" i="819"/>
  <c r="B49" i="786"/>
  <c r="B49" i="779"/>
  <c r="B49" i="829"/>
  <c r="B49" i="808"/>
  <c r="B49" i="768"/>
  <c r="B49" i="826"/>
  <c r="B49" i="799"/>
  <c r="B49" i="827"/>
  <c r="B49" i="790"/>
  <c r="I59" i="773"/>
  <c r="I70" i="773" s="1"/>
  <c r="B52" i="773"/>
  <c r="B49" i="805"/>
  <c r="B68" i="776"/>
  <c r="B49" i="804"/>
  <c r="B49" i="788"/>
  <c r="B49" i="815"/>
  <c r="B49" i="775"/>
  <c r="B49" i="816"/>
  <c r="B49" i="820"/>
  <c r="B49" i="771"/>
  <c r="B68" i="791"/>
  <c r="B49" i="782"/>
  <c r="B49" i="824"/>
  <c r="B49" i="789"/>
  <c r="B49" i="784"/>
  <c r="B49" i="811"/>
  <c r="B49" i="807"/>
  <c r="I59" i="817"/>
  <c r="I70" i="817" s="1"/>
  <c r="B52" i="817"/>
  <c r="I42" i="793"/>
  <c r="I52" i="793" s="1"/>
  <c r="B35" i="793"/>
  <c r="B49" i="822"/>
  <c r="B49" i="810"/>
  <c r="B49" i="798"/>
  <c r="B49" i="814"/>
  <c r="B49" i="781"/>
  <c r="B49" i="769"/>
  <c r="B68" i="825"/>
  <c r="B49" i="803"/>
  <c r="I42" i="813"/>
  <c r="I52" i="813" s="1"/>
  <c r="B35" i="813"/>
  <c r="B49" i="774"/>
  <c r="B49" i="778"/>
  <c r="B49" i="785"/>
  <c r="B49" i="797"/>
  <c r="B49" i="772"/>
  <c r="B49" i="792"/>
  <c r="B49" i="806"/>
  <c r="B68" i="823"/>
  <c r="B49" i="800"/>
  <c r="B49" i="783"/>
  <c r="B49" i="795"/>
  <c r="B49" i="770"/>
  <c r="B49" i="787"/>
  <c r="B49" i="831"/>
  <c r="I59" i="798" l="1"/>
  <c r="I70" i="798" s="1"/>
  <c r="B52" i="798"/>
  <c r="I59" i="828"/>
  <c r="I70" i="828" s="1"/>
  <c r="B52" i="828"/>
  <c r="I59" i="794"/>
  <c r="I70" i="794" s="1"/>
  <c r="B52" i="794"/>
  <c r="I59" i="810"/>
  <c r="I70" i="810" s="1"/>
  <c r="B52" i="810"/>
  <c r="I59" i="822"/>
  <c r="I70" i="822" s="1"/>
  <c r="B52" i="822"/>
  <c r="I59" i="824"/>
  <c r="I70" i="824" s="1"/>
  <c r="B52" i="824"/>
  <c r="I59" i="803"/>
  <c r="I70" i="803" s="1"/>
  <c r="B52" i="803"/>
  <c r="I59" i="788"/>
  <c r="I70" i="788" s="1"/>
  <c r="B52" i="788"/>
  <c r="I59" i="809"/>
  <c r="I70" i="809" s="1"/>
  <c r="B52" i="809"/>
  <c r="I59" i="808"/>
  <c r="I70" i="808" s="1"/>
  <c r="B52" i="808"/>
  <c r="I77" i="825"/>
  <c r="B70" i="825"/>
  <c r="I59" i="801"/>
  <c r="I70" i="801" s="1"/>
  <c r="B52" i="801"/>
  <c r="I59" i="804"/>
  <c r="I70" i="804" s="1"/>
  <c r="B52" i="804"/>
  <c r="I59" i="775"/>
  <c r="I70" i="775" s="1"/>
  <c r="B52" i="775"/>
  <c r="I59" i="790"/>
  <c r="I70" i="790" s="1"/>
  <c r="B52" i="790"/>
  <c r="I59" i="807"/>
  <c r="I70" i="807" s="1"/>
  <c r="B52" i="807"/>
  <c r="I59" i="821"/>
  <c r="I70" i="821" s="1"/>
  <c r="B52" i="821"/>
  <c r="I59" i="829"/>
  <c r="I70" i="829" s="1"/>
  <c r="B52" i="829"/>
  <c r="I59" i="806"/>
  <c r="I70" i="806" s="1"/>
  <c r="B52" i="806"/>
  <c r="I59" i="772"/>
  <c r="I70" i="772" s="1"/>
  <c r="B52" i="772"/>
  <c r="B68" i="817"/>
  <c r="I59" i="811"/>
  <c r="I70" i="811" s="1"/>
  <c r="B52" i="811"/>
  <c r="I59" i="792"/>
  <c r="I70" i="792" s="1"/>
  <c r="B52" i="792"/>
  <c r="I77" i="776"/>
  <c r="B70" i="776"/>
  <c r="I59" i="784"/>
  <c r="I70" i="784" s="1"/>
  <c r="B52" i="784"/>
  <c r="I59" i="827"/>
  <c r="I70" i="827" s="1"/>
  <c r="B52" i="827"/>
  <c r="I59" i="779"/>
  <c r="I70" i="779" s="1"/>
  <c r="B52" i="779"/>
  <c r="I59" i="812"/>
  <c r="I70" i="812" s="1"/>
  <c r="B52" i="812"/>
  <c r="I59" i="777"/>
  <c r="I70" i="777" s="1"/>
  <c r="B52" i="777"/>
  <c r="I59" i="782"/>
  <c r="I70" i="782" s="1"/>
  <c r="B52" i="782"/>
  <c r="I59" i="781"/>
  <c r="I70" i="781" s="1"/>
  <c r="B52" i="781"/>
  <c r="I77" i="791"/>
  <c r="B70" i="791"/>
  <c r="I59" i="799"/>
  <c r="I70" i="799" s="1"/>
  <c r="B52" i="799"/>
  <c r="I59" i="780"/>
  <c r="I70" i="780" s="1"/>
  <c r="B52" i="780"/>
  <c r="B68" i="773"/>
  <c r="I59" i="816"/>
  <c r="I70" i="816" s="1"/>
  <c r="B52" i="816"/>
  <c r="I59" i="787"/>
  <c r="I70" i="787" s="1"/>
  <c r="B52" i="787"/>
  <c r="I59" i="785"/>
  <c r="I70" i="785" s="1"/>
  <c r="B52" i="785"/>
  <c r="I59" i="820"/>
  <c r="I70" i="820" s="1"/>
  <c r="B52" i="820"/>
  <c r="I59" i="830"/>
  <c r="I70" i="830" s="1"/>
  <c r="B52" i="830"/>
  <c r="B49" i="793"/>
  <c r="I59" i="774"/>
  <c r="I70" i="774" s="1"/>
  <c r="B52" i="774"/>
  <c r="I59" i="796"/>
  <c r="I70" i="796" s="1"/>
  <c r="B52" i="796"/>
  <c r="B49" i="813"/>
  <c r="I59" i="831"/>
  <c r="I70" i="831" s="1"/>
  <c r="B52" i="831"/>
  <c r="I59" i="769"/>
  <c r="I70" i="769" s="1"/>
  <c r="B52" i="769"/>
  <c r="I59" i="778"/>
  <c r="I70" i="778" s="1"/>
  <c r="B52" i="778"/>
  <c r="I59" i="783"/>
  <c r="I70" i="783" s="1"/>
  <c r="B52" i="783"/>
  <c r="I59" i="814"/>
  <c r="I70" i="814" s="1"/>
  <c r="B52" i="814"/>
  <c r="I59" i="805"/>
  <c r="I70" i="805" s="1"/>
  <c r="B52" i="805"/>
  <c r="I59" i="786"/>
  <c r="I70" i="786" s="1"/>
  <c r="B52" i="786"/>
  <c r="I59" i="818"/>
  <c r="I70" i="818" s="1"/>
  <c r="B52" i="818"/>
  <c r="I59" i="789"/>
  <c r="I70" i="789" s="1"/>
  <c r="B52" i="789"/>
  <c r="I59" i="815"/>
  <c r="I70" i="815" s="1"/>
  <c r="B52" i="815"/>
  <c r="I59" i="800"/>
  <c r="I70" i="800" s="1"/>
  <c r="B52" i="800"/>
  <c r="I59" i="802"/>
  <c r="I70" i="802" s="1"/>
  <c r="B52" i="802"/>
  <c r="I59" i="768"/>
  <c r="I70" i="768" s="1"/>
  <c r="B52" i="768"/>
  <c r="I59" i="771"/>
  <c r="I70" i="771" s="1"/>
  <c r="B52" i="771"/>
  <c r="I59" i="826"/>
  <c r="I70" i="826" s="1"/>
  <c r="B52" i="826"/>
  <c r="I59" i="819"/>
  <c r="I70" i="819" s="1"/>
  <c r="B52" i="819"/>
  <c r="I77" i="823"/>
  <c r="B70" i="823"/>
  <c r="I59" i="797"/>
  <c r="I70" i="797" s="1"/>
  <c r="B52" i="797"/>
  <c r="I59" i="770"/>
  <c r="I70" i="770" s="1"/>
  <c r="B52" i="770"/>
  <c r="I59" i="795"/>
  <c r="I70" i="795" s="1"/>
  <c r="B52" i="795"/>
  <c r="B68" i="781" l="1"/>
  <c r="B68" i="809"/>
  <c r="B68" i="803"/>
  <c r="B68" i="827"/>
  <c r="B68" i="772"/>
  <c r="B68" i="814"/>
  <c r="B68" i="785"/>
  <c r="B68" i="771"/>
  <c r="B68" i="768"/>
  <c r="B68" i="790"/>
  <c r="B68" i="808"/>
  <c r="B68" i="821"/>
  <c r="B68" i="822"/>
  <c r="B68" i="774"/>
  <c r="B68" i="820"/>
  <c r="B68" i="778"/>
  <c r="B68" i="810"/>
  <c r="B68" i="786"/>
  <c r="B68" i="805"/>
  <c r="B68" i="807"/>
  <c r="B68" i="831"/>
  <c r="I82" i="776"/>
  <c r="B68" i="775"/>
  <c r="B68" i="787"/>
  <c r="B68" i="816"/>
  <c r="B68" i="780"/>
  <c r="B68" i="779"/>
  <c r="B68" i="794"/>
  <c r="I82" i="823"/>
  <c r="B68" i="788"/>
  <c r="B68" i="769"/>
  <c r="I59" i="813"/>
  <c r="I70" i="813" s="1"/>
  <c r="B52" i="813"/>
  <c r="B68" i="792"/>
  <c r="I82" i="825"/>
  <c r="B68" i="777"/>
  <c r="B68" i="784"/>
  <c r="B68" i="815"/>
  <c r="B68" i="804"/>
  <c r="B68" i="797"/>
  <c r="B68" i="806"/>
  <c r="B68" i="783"/>
  <c r="I77" i="773"/>
  <c r="B70" i="773"/>
  <c r="B68" i="799"/>
  <c r="B68" i="782"/>
  <c r="B68" i="829"/>
  <c r="B68" i="795"/>
  <c r="B68" i="796"/>
  <c r="B68" i="811"/>
  <c r="B68" i="828"/>
  <c r="B68" i="824"/>
  <c r="B68" i="802"/>
  <c r="B68" i="789"/>
  <c r="I82" i="791"/>
  <c r="I59" i="793"/>
  <c r="I70" i="793" s="1"/>
  <c r="B52" i="793"/>
  <c r="B68" i="830"/>
  <c r="B68" i="819"/>
  <c r="B68" i="800"/>
  <c r="I77" i="817"/>
  <c r="B70" i="817"/>
  <c r="B68" i="801"/>
  <c r="B68" i="798"/>
  <c r="B68" i="812"/>
  <c r="B68" i="826"/>
  <c r="B68" i="770"/>
  <c r="B68" i="818"/>
  <c r="I77" i="772" l="1"/>
  <c r="B70" i="772"/>
  <c r="I77" i="795"/>
  <c r="B70" i="795"/>
  <c r="I77" i="827"/>
  <c r="B70" i="827"/>
  <c r="I77" i="816"/>
  <c r="B70" i="816"/>
  <c r="I77" i="796"/>
  <c r="B70" i="796"/>
  <c r="I77" i="808"/>
  <c r="B70" i="808"/>
  <c r="I77" i="820"/>
  <c r="B70" i="820"/>
  <c r="I77" i="798"/>
  <c r="B70" i="798"/>
  <c r="I77" i="804"/>
  <c r="B70" i="804"/>
  <c r="I77" i="829"/>
  <c r="B70" i="829"/>
  <c r="I77" i="788"/>
  <c r="B70" i="788"/>
  <c r="I77" i="774"/>
  <c r="B70" i="774"/>
  <c r="I77" i="790"/>
  <c r="B70" i="790"/>
  <c r="I77" i="787"/>
  <c r="B70" i="787"/>
  <c r="I77" i="802"/>
  <c r="B70" i="802"/>
  <c r="I77" i="789"/>
  <c r="B70" i="789"/>
  <c r="I77" i="815"/>
  <c r="B70" i="815"/>
  <c r="B79" i="823"/>
  <c r="B79" i="776"/>
  <c r="I77" i="803"/>
  <c r="B70" i="803"/>
  <c r="I77" i="769"/>
  <c r="B70" i="769"/>
  <c r="I82" i="817"/>
  <c r="B68" i="813"/>
  <c r="I77" i="768"/>
  <c r="B70" i="768"/>
  <c r="I77" i="799"/>
  <c r="B70" i="799"/>
  <c r="I77" i="794"/>
  <c r="B70" i="794"/>
  <c r="I77" i="831"/>
  <c r="B70" i="831"/>
  <c r="I77" i="771"/>
  <c r="B70" i="771"/>
  <c r="I77" i="809"/>
  <c r="B70" i="809"/>
  <c r="I77" i="792"/>
  <c r="B70" i="792"/>
  <c r="I77" i="778"/>
  <c r="B70" i="778"/>
  <c r="I77" i="801"/>
  <c r="B70" i="801"/>
  <c r="I77" i="779"/>
  <c r="B70" i="779"/>
  <c r="I77" i="780"/>
  <c r="B70" i="780"/>
  <c r="I77" i="800"/>
  <c r="B70" i="800"/>
  <c r="I77" i="784"/>
  <c r="B70" i="784"/>
  <c r="I77" i="822"/>
  <c r="B70" i="822"/>
  <c r="I77" i="828"/>
  <c r="B70" i="828"/>
  <c r="I77" i="777"/>
  <c r="B70" i="777"/>
  <c r="I77" i="807"/>
  <c r="B70" i="807"/>
  <c r="I77" i="785"/>
  <c r="B70" i="785"/>
  <c r="I77" i="782"/>
  <c r="B70" i="782"/>
  <c r="I77" i="818"/>
  <c r="B70" i="818"/>
  <c r="I77" i="819"/>
  <c r="B70" i="819"/>
  <c r="I77" i="830"/>
  <c r="B70" i="830"/>
  <c r="I82" i="773"/>
  <c r="I77" i="797"/>
  <c r="B70" i="797"/>
  <c r="I77" i="775"/>
  <c r="B70" i="775"/>
  <c r="I77" i="824"/>
  <c r="B70" i="824"/>
  <c r="I77" i="826"/>
  <c r="B70" i="826"/>
  <c r="I77" i="812"/>
  <c r="B70" i="812"/>
  <c r="B79" i="825"/>
  <c r="B68" i="793"/>
  <c r="I77" i="805"/>
  <c r="B70" i="805"/>
  <c r="I77" i="811"/>
  <c r="B70" i="811"/>
  <c r="I77" i="783"/>
  <c r="B70" i="783"/>
  <c r="I77" i="821"/>
  <c r="B70" i="821"/>
  <c r="I77" i="814"/>
  <c r="B70" i="814"/>
  <c r="B79" i="791"/>
  <c r="I77" i="781"/>
  <c r="B70" i="781"/>
  <c r="I77" i="810"/>
  <c r="B70" i="810"/>
  <c r="I77" i="770"/>
  <c r="B70" i="770"/>
  <c r="I77" i="806"/>
  <c r="B70" i="806"/>
  <c r="I77" i="786"/>
  <c r="B70" i="786"/>
  <c r="I77" i="793" l="1"/>
  <c r="B70" i="793"/>
  <c r="I82" i="829"/>
  <c r="B79" i="817"/>
  <c r="I82" i="801"/>
  <c r="I82" i="812"/>
  <c r="I82" i="806"/>
  <c r="I82" i="798"/>
  <c r="I82" i="808"/>
  <c r="I82" i="824"/>
  <c r="I82" i="789"/>
  <c r="I82" i="785"/>
  <c r="I82" i="797"/>
  <c r="I82" i="796"/>
  <c r="B80" i="776"/>
  <c r="I92" i="776" s="1"/>
  <c r="I99" i="776" s="1"/>
  <c r="B82" i="776"/>
  <c r="I82" i="779"/>
  <c r="B80" i="825"/>
  <c r="I92" i="825" s="1"/>
  <c r="I99" i="825" s="1"/>
  <c r="B82" i="825"/>
  <c r="I82" i="770"/>
  <c r="I82" i="775"/>
  <c r="I82" i="816"/>
  <c r="I82" i="810"/>
  <c r="I82" i="792"/>
  <c r="I82" i="809"/>
  <c r="I82" i="794"/>
  <c r="I82" i="787"/>
  <c r="I82" i="769"/>
  <c r="I82" i="827"/>
  <c r="I82" i="788"/>
  <c r="I82" i="778"/>
  <c r="I82" i="830"/>
  <c r="I82" i="799"/>
  <c r="B80" i="823"/>
  <c r="I92" i="823" s="1"/>
  <c r="I99" i="823" s="1"/>
  <c r="B82" i="823"/>
  <c r="I82" i="831"/>
  <c r="I82" i="822"/>
  <c r="I82" i="800"/>
  <c r="I82" i="790"/>
  <c r="I82" i="781"/>
  <c r="I82" i="820"/>
  <c r="I82" i="815"/>
  <c r="I82" i="802"/>
  <c r="I82" i="821"/>
  <c r="I82" i="795"/>
  <c r="I82" i="804"/>
  <c r="I82" i="803"/>
  <c r="I82" i="826"/>
  <c r="B80" i="791"/>
  <c r="I92" i="791" s="1"/>
  <c r="I99" i="791" s="1"/>
  <c r="B82" i="791"/>
  <c r="I82" i="828"/>
  <c r="I82" i="784"/>
  <c r="I82" i="811"/>
  <c r="I82" i="819"/>
  <c r="I82" i="768"/>
  <c r="I82" i="807"/>
  <c r="I82" i="777"/>
  <c r="I82" i="774"/>
  <c r="I82" i="782"/>
  <c r="I82" i="771"/>
  <c r="I82" i="814"/>
  <c r="B79" i="773"/>
  <c r="I82" i="783"/>
  <c r="I82" i="786"/>
  <c r="I82" i="805"/>
  <c r="I82" i="818"/>
  <c r="I82" i="780"/>
  <c r="I77" i="813"/>
  <c r="B70" i="813"/>
  <c r="I82" i="772"/>
  <c r="B79" i="808" l="1"/>
  <c r="B79" i="787"/>
  <c r="B79" i="815"/>
  <c r="B79" i="779"/>
  <c r="B79" i="819"/>
  <c r="B79" i="781"/>
  <c r="B79" i="811"/>
  <c r="B79" i="784"/>
  <c r="B79" i="809"/>
  <c r="B79" i="789"/>
  <c r="B92" i="776"/>
  <c r="B79" i="798"/>
  <c r="B79" i="810"/>
  <c r="B79" i="782"/>
  <c r="B79" i="790"/>
  <c r="B79" i="820"/>
  <c r="B79" i="780"/>
  <c r="B79" i="796"/>
  <c r="B79" i="806"/>
  <c r="B79" i="778"/>
  <c r="B79" i="812"/>
  <c r="B79" i="800"/>
  <c r="B92" i="825"/>
  <c r="B92" i="791"/>
  <c r="I82" i="813"/>
  <c r="B79" i="792"/>
  <c r="B79" i="777"/>
  <c r="B79" i="788"/>
  <c r="B79" i="797"/>
  <c r="B79" i="801"/>
  <c r="B79" i="774"/>
  <c r="B79" i="828"/>
  <c r="B79" i="827"/>
  <c r="B82" i="817"/>
  <c r="B80" i="817"/>
  <c r="I92" i="817" s="1"/>
  <c r="I99" i="817" s="1"/>
  <c r="B79" i="785"/>
  <c r="B79" i="769"/>
  <c r="B79" i="799"/>
  <c r="B79" i="818"/>
  <c r="B79" i="795"/>
  <c r="B92" i="823"/>
  <c r="B79" i="829"/>
  <c r="B79" i="814"/>
  <c r="B79" i="772"/>
  <c r="B79" i="831"/>
  <c r="B79" i="786"/>
  <c r="B80" i="773"/>
  <c r="I92" i="773" s="1"/>
  <c r="I99" i="773" s="1"/>
  <c r="B82" i="773"/>
  <c r="B79" i="768"/>
  <c r="B79" i="816"/>
  <c r="I82" i="793"/>
  <c r="B79" i="807"/>
  <c r="B79" i="803"/>
  <c r="B79" i="805"/>
  <c r="B79" i="821"/>
  <c r="B79" i="770"/>
  <c r="B79" i="822"/>
  <c r="B79" i="826"/>
  <c r="B79" i="804"/>
  <c r="B79" i="775"/>
  <c r="B79" i="824"/>
  <c r="B79" i="771"/>
  <c r="B79" i="794"/>
  <c r="B79" i="830"/>
  <c r="B79" i="783"/>
  <c r="B79" i="802"/>
  <c r="B82" i="803" l="1"/>
  <c r="B80" i="803"/>
  <c r="I92" i="803" s="1"/>
  <c r="I99" i="803" s="1"/>
  <c r="B99" i="791"/>
  <c r="I108" i="791"/>
  <c r="I115" i="791" s="1"/>
  <c r="B80" i="810"/>
  <c r="I92" i="810" s="1"/>
  <c r="I99" i="810" s="1"/>
  <c r="B82" i="810"/>
  <c r="I108" i="825"/>
  <c r="I115" i="825" s="1"/>
  <c r="B99" i="825"/>
  <c r="B80" i="805"/>
  <c r="I92" i="805" s="1"/>
  <c r="I99" i="805" s="1"/>
  <c r="B82" i="805"/>
  <c r="B80" i="807"/>
  <c r="I92" i="807" s="1"/>
  <c r="I99" i="807" s="1"/>
  <c r="B82" i="807"/>
  <c r="B80" i="816"/>
  <c r="I92" i="816" s="1"/>
  <c r="I99" i="816" s="1"/>
  <c r="B82" i="816"/>
  <c r="B79" i="813"/>
  <c r="B82" i="769"/>
  <c r="B80" i="769"/>
  <c r="I92" i="769" s="1"/>
  <c r="I99" i="769" s="1"/>
  <c r="B80" i="775"/>
  <c r="I92" i="775" s="1"/>
  <c r="I99" i="775" s="1"/>
  <c r="B82" i="775"/>
  <c r="B80" i="812"/>
  <c r="I92" i="812" s="1"/>
  <c r="I99" i="812" s="1"/>
  <c r="B82" i="812"/>
  <c r="B80" i="819"/>
  <c r="I92" i="819" s="1"/>
  <c r="I99" i="819" s="1"/>
  <c r="B82" i="819"/>
  <c r="B80" i="786"/>
  <c r="I92" i="786" s="1"/>
  <c r="I99" i="786" s="1"/>
  <c r="B82" i="786"/>
  <c r="B80" i="792"/>
  <c r="I92" i="792" s="1"/>
  <c r="I99" i="792" s="1"/>
  <c r="B82" i="792"/>
  <c r="B92" i="773"/>
  <c r="B82" i="827"/>
  <c r="B80" i="827"/>
  <c r="I92" i="827" s="1"/>
  <c r="I99" i="827" s="1"/>
  <c r="B82" i="779"/>
  <c r="B80" i="779"/>
  <c r="I92" i="779" s="1"/>
  <c r="I99" i="779" s="1"/>
  <c r="B82" i="818"/>
  <c r="B80" i="818"/>
  <c r="I92" i="818" s="1"/>
  <c r="I99" i="818" s="1"/>
  <c r="B80" i="800"/>
  <c r="I92" i="800" s="1"/>
  <c r="I99" i="800" s="1"/>
  <c r="B82" i="800"/>
  <c r="B82" i="780"/>
  <c r="B80" i="780"/>
  <c r="I92" i="780" s="1"/>
  <c r="I99" i="780" s="1"/>
  <c r="B82" i="768"/>
  <c r="B80" i="768"/>
  <c r="I92" i="768" s="1"/>
  <c r="I99" i="768" s="1"/>
  <c r="B80" i="811"/>
  <c r="I92" i="811" s="1"/>
  <c r="I99" i="811" s="1"/>
  <c r="B82" i="811"/>
  <c r="B82" i="815"/>
  <c r="B80" i="815"/>
  <c r="I92" i="815" s="1"/>
  <c r="I99" i="815" s="1"/>
  <c r="B80" i="789"/>
  <c r="I92" i="789" s="1"/>
  <c r="I99" i="789" s="1"/>
  <c r="B82" i="789"/>
  <c r="B82" i="809"/>
  <c r="B80" i="809"/>
  <c r="I92" i="809" s="1"/>
  <c r="I99" i="809" s="1"/>
  <c r="B80" i="781"/>
  <c r="I92" i="781" s="1"/>
  <c r="I99" i="781" s="1"/>
  <c r="B82" i="781"/>
  <c r="B82" i="804"/>
  <c r="B80" i="804"/>
  <c r="I92" i="804" s="1"/>
  <c r="I99" i="804" s="1"/>
  <c r="B82" i="814"/>
  <c r="B80" i="814"/>
  <c r="I92" i="814" s="1"/>
  <c r="I99" i="814" s="1"/>
  <c r="B82" i="797"/>
  <c r="B80" i="797"/>
  <c r="I92" i="797" s="1"/>
  <c r="I99" i="797" s="1"/>
  <c r="B82" i="820"/>
  <c r="B80" i="820"/>
  <c r="I92" i="820" s="1"/>
  <c r="I99" i="820" s="1"/>
  <c r="B82" i="798"/>
  <c r="B80" i="798"/>
  <c r="I92" i="798" s="1"/>
  <c r="I99" i="798" s="1"/>
  <c r="B79" i="793"/>
  <c r="B80" i="785"/>
  <c r="I92" i="785" s="1"/>
  <c r="I99" i="785" s="1"/>
  <c r="B82" i="785"/>
  <c r="B92" i="817"/>
  <c r="B82" i="771"/>
  <c r="B80" i="771"/>
  <c r="I92" i="771" s="1"/>
  <c r="I99" i="771" s="1"/>
  <c r="B82" i="774"/>
  <c r="B80" i="774"/>
  <c r="I92" i="774" s="1"/>
  <c r="I99" i="774" s="1"/>
  <c r="B80" i="799"/>
  <c r="I92" i="799" s="1"/>
  <c r="I99" i="799" s="1"/>
  <c r="B82" i="799"/>
  <c r="B82" i="778"/>
  <c r="B80" i="778"/>
  <c r="I92" i="778" s="1"/>
  <c r="I99" i="778" s="1"/>
  <c r="B82" i="796"/>
  <c r="B80" i="796"/>
  <c r="I92" i="796" s="1"/>
  <c r="I99" i="796" s="1"/>
  <c r="B80" i="770"/>
  <c r="I92" i="770" s="1"/>
  <c r="I99" i="770" s="1"/>
  <c r="B82" i="770"/>
  <c r="B82" i="829"/>
  <c r="B80" i="829"/>
  <c r="I92" i="829" s="1"/>
  <c r="I99" i="829" s="1"/>
  <c r="B80" i="788"/>
  <c r="I92" i="788" s="1"/>
  <c r="I99" i="788" s="1"/>
  <c r="B82" i="788"/>
  <c r="B82" i="787"/>
  <c r="B80" i="787"/>
  <c r="I92" i="787" s="1"/>
  <c r="I99" i="787" s="1"/>
  <c r="I108" i="776"/>
  <c r="I115" i="776" s="1"/>
  <c r="B99" i="776"/>
  <c r="B82" i="802"/>
  <c r="B80" i="802"/>
  <c r="I92" i="802" s="1"/>
  <c r="I99" i="802" s="1"/>
  <c r="B80" i="783"/>
  <c r="I92" i="783" s="1"/>
  <c r="I99" i="783" s="1"/>
  <c r="B82" i="783"/>
  <c r="B82" i="784"/>
  <c r="B80" i="784"/>
  <c r="I92" i="784" s="1"/>
  <c r="I99" i="784" s="1"/>
  <c r="B80" i="831"/>
  <c r="I92" i="831" s="1"/>
  <c r="I99" i="831" s="1"/>
  <c r="B82" i="831"/>
  <c r="B82" i="772"/>
  <c r="B80" i="772"/>
  <c r="I92" i="772" s="1"/>
  <c r="I99" i="772" s="1"/>
  <c r="B80" i="828"/>
  <c r="I92" i="828" s="1"/>
  <c r="I99" i="828" s="1"/>
  <c r="B82" i="828"/>
  <c r="B80" i="822"/>
  <c r="I92" i="822" s="1"/>
  <c r="I99" i="822" s="1"/>
  <c r="B82" i="822"/>
  <c r="B80" i="790"/>
  <c r="I92" i="790" s="1"/>
  <c r="I99" i="790" s="1"/>
  <c r="B82" i="790"/>
  <c r="B80" i="795"/>
  <c r="I92" i="795" s="1"/>
  <c r="I99" i="795" s="1"/>
  <c r="B82" i="795"/>
  <c r="B80" i="826"/>
  <c r="I92" i="826" s="1"/>
  <c r="I99" i="826" s="1"/>
  <c r="B82" i="826"/>
  <c r="B82" i="821"/>
  <c r="B80" i="821"/>
  <c r="I92" i="821" s="1"/>
  <c r="I99" i="821" s="1"/>
  <c r="I108" i="823"/>
  <c r="I115" i="823" s="1"/>
  <c r="B99" i="823"/>
  <c r="B80" i="777"/>
  <c r="I92" i="777" s="1"/>
  <c r="I99" i="777" s="1"/>
  <c r="B82" i="777"/>
  <c r="B82" i="782"/>
  <c r="B80" i="782"/>
  <c r="I92" i="782" s="1"/>
  <c r="I99" i="782" s="1"/>
  <c r="B80" i="830"/>
  <c r="I92" i="830" s="1"/>
  <c r="I99" i="830" s="1"/>
  <c r="B82" i="830"/>
  <c r="B82" i="794"/>
  <c r="B80" i="794"/>
  <c r="I92" i="794" s="1"/>
  <c r="I99" i="794" s="1"/>
  <c r="B80" i="806"/>
  <c r="I92" i="806" s="1"/>
  <c r="I99" i="806" s="1"/>
  <c r="B82" i="806"/>
  <c r="B80" i="824"/>
  <c r="I92" i="824" s="1"/>
  <c r="I99" i="824" s="1"/>
  <c r="B82" i="824"/>
  <c r="B80" i="801"/>
  <c r="I92" i="801" s="1"/>
  <c r="I99" i="801" s="1"/>
  <c r="B82" i="801"/>
  <c r="B80" i="808"/>
  <c r="I92" i="808" s="1"/>
  <c r="I99" i="808" s="1"/>
  <c r="B82" i="808"/>
  <c r="B92" i="787" l="1"/>
  <c r="B92" i="798"/>
  <c r="B92" i="768"/>
  <c r="B92" i="816"/>
  <c r="B92" i="788"/>
  <c r="B92" i="797"/>
  <c r="B92" i="780"/>
  <c r="B92" i="807"/>
  <c r="B92" i="808"/>
  <c r="B92" i="790"/>
  <c r="B92" i="770"/>
  <c r="B92" i="828"/>
  <c r="B82" i="813"/>
  <c r="B80" i="813"/>
  <c r="I92" i="813" s="1"/>
  <c r="I99" i="813" s="1"/>
  <c r="B92" i="801"/>
  <c r="B92" i="822"/>
  <c r="B92" i="805"/>
  <c r="B92" i="800"/>
  <c r="B99" i="773"/>
  <c r="I108" i="773"/>
  <c r="I115" i="773" s="1"/>
  <c r="B92" i="772"/>
  <c r="B92" i="809"/>
  <c r="B92" i="826"/>
  <c r="B92" i="804"/>
  <c r="B92" i="795"/>
  <c r="B113" i="825"/>
  <c r="B92" i="820"/>
  <c r="B92" i="818"/>
  <c r="B92" i="778"/>
  <c r="B92" i="771"/>
  <c r="B80" i="793"/>
  <c r="I92" i="793" s="1"/>
  <c r="I99" i="793" s="1"/>
  <c r="B82" i="793"/>
  <c r="B92" i="777"/>
  <c r="B92" i="789"/>
  <c r="B92" i="792"/>
  <c r="B92" i="810"/>
  <c r="B92" i="779"/>
  <c r="B92" i="782"/>
  <c r="B92" i="814"/>
  <c r="B92" i="827"/>
  <c r="B92" i="781"/>
  <c r="B92" i="784"/>
  <c r="B92" i="783"/>
  <c r="B113" i="823"/>
  <c r="B92" i="802"/>
  <c r="B92" i="815"/>
  <c r="B113" i="791"/>
  <c r="B92" i="812"/>
  <c r="B92" i="829"/>
  <c r="B92" i="796"/>
  <c r="B92" i="794"/>
  <c r="I108" i="817"/>
  <c r="I115" i="817" s="1"/>
  <c r="B99" i="817"/>
  <c r="B92" i="786"/>
  <c r="B92" i="824"/>
  <c r="B92" i="831"/>
  <c r="B92" i="821"/>
  <c r="B92" i="775"/>
  <c r="B92" i="830"/>
  <c r="B113" i="776"/>
  <c r="B92" i="803"/>
  <c r="B92" i="769"/>
  <c r="B92" i="806"/>
  <c r="B92" i="799"/>
  <c r="B92" i="774"/>
  <c r="B92" i="785"/>
  <c r="B92" i="811"/>
  <c r="B92" i="819"/>
  <c r="I108" i="818" l="1"/>
  <c r="I115" i="818" s="1"/>
  <c r="B99" i="818"/>
  <c r="I108" i="797"/>
  <c r="I115" i="797" s="1"/>
  <c r="B99" i="797"/>
  <c r="I108" i="828"/>
  <c r="I115" i="828" s="1"/>
  <c r="B99" i="828"/>
  <c r="B115" i="823"/>
  <c r="I108" i="820"/>
  <c r="I115" i="820" s="1"/>
  <c r="B99" i="820"/>
  <c r="B113" i="773"/>
  <c r="I108" i="788"/>
  <c r="I115" i="788" s="1"/>
  <c r="B99" i="788"/>
  <c r="I108" i="770"/>
  <c r="I115" i="770" s="1"/>
  <c r="B99" i="770"/>
  <c r="I108" i="810"/>
  <c r="I115" i="810" s="1"/>
  <c r="B99" i="810"/>
  <c r="I108" i="790"/>
  <c r="I115" i="790" s="1"/>
  <c r="B99" i="790"/>
  <c r="I108" i="816"/>
  <c r="I115" i="816" s="1"/>
  <c r="B99" i="816"/>
  <c r="I108" i="800"/>
  <c r="I115" i="800" s="1"/>
  <c r="B99" i="800"/>
  <c r="B99" i="809"/>
  <c r="I108" i="809"/>
  <c r="I115" i="809" s="1"/>
  <c r="I108" i="786"/>
  <c r="I115" i="786" s="1"/>
  <c r="B99" i="786"/>
  <c r="B99" i="777"/>
  <c r="I108" i="777"/>
  <c r="I115" i="777" s="1"/>
  <c r="I108" i="808"/>
  <c r="I115" i="808" s="1"/>
  <c r="B99" i="808"/>
  <c r="B113" i="817"/>
  <c r="I108" i="805"/>
  <c r="I115" i="805" s="1"/>
  <c r="B99" i="805"/>
  <c r="I108" i="781"/>
  <c r="I115" i="781" s="1"/>
  <c r="B99" i="781"/>
  <c r="B99" i="807"/>
  <c r="I108" i="807"/>
  <c r="I115" i="807" s="1"/>
  <c r="I108" i="795"/>
  <c r="I115" i="795" s="1"/>
  <c r="B99" i="795"/>
  <c r="B99" i="822"/>
  <c r="I108" i="822"/>
  <c r="I115" i="822" s="1"/>
  <c r="I108" i="768"/>
  <c r="I115" i="768" s="1"/>
  <c r="B99" i="768"/>
  <c r="B115" i="791"/>
  <c r="I108" i="814"/>
  <c r="I115" i="814" s="1"/>
  <c r="B99" i="814"/>
  <c r="I108" i="798"/>
  <c r="I115" i="798" s="1"/>
  <c r="B99" i="798"/>
  <c r="I108" i="799"/>
  <c r="I115" i="799" s="1"/>
  <c r="B99" i="799"/>
  <c r="I108" i="783"/>
  <c r="I115" i="783" s="1"/>
  <c r="B99" i="783"/>
  <c r="I108" i="796"/>
  <c r="I115" i="796" s="1"/>
  <c r="B99" i="796"/>
  <c r="B92" i="793"/>
  <c r="I108" i="772"/>
  <c r="I115" i="772" s="1"/>
  <c r="B99" i="772"/>
  <c r="I108" i="801"/>
  <c r="I115" i="801" s="1"/>
  <c r="B99" i="801"/>
  <c r="I108" i="792"/>
  <c r="I115" i="792" s="1"/>
  <c r="B99" i="792"/>
  <c r="I108" i="794"/>
  <c r="I115" i="794" s="1"/>
  <c r="B99" i="794"/>
  <c r="I108" i="831"/>
  <c r="I115" i="831" s="1"/>
  <c r="B99" i="831"/>
  <c r="I108" i="804"/>
  <c r="I115" i="804" s="1"/>
  <c r="B99" i="804"/>
  <c r="I108" i="787"/>
  <c r="I115" i="787" s="1"/>
  <c r="B99" i="787"/>
  <c r="I108" i="815"/>
  <c r="I115" i="815" s="1"/>
  <c r="B99" i="815"/>
  <c r="I108" i="784"/>
  <c r="I115" i="784" s="1"/>
  <c r="B99" i="784"/>
  <c r="I108" i="829"/>
  <c r="I115" i="829" s="1"/>
  <c r="B99" i="829"/>
  <c r="I108" i="771"/>
  <c r="I115" i="771" s="1"/>
  <c r="B99" i="771"/>
  <c r="I108" i="779"/>
  <c r="I115" i="779" s="1"/>
  <c r="B99" i="779"/>
  <c r="B99" i="789"/>
  <c r="I108" i="789"/>
  <c r="I115" i="789" s="1"/>
  <c r="B99" i="775"/>
  <c r="I108" i="775"/>
  <c r="I115" i="775" s="1"/>
  <c r="I108" i="803"/>
  <c r="I115" i="803" s="1"/>
  <c r="B99" i="803"/>
  <c r="B115" i="776"/>
  <c r="I108" i="774"/>
  <c r="I115" i="774" s="1"/>
  <c r="B99" i="774"/>
  <c r="I108" i="827"/>
  <c r="I115" i="827" s="1"/>
  <c r="B99" i="827"/>
  <c r="I108" i="812"/>
  <c r="I115" i="812" s="1"/>
  <c r="B99" i="812"/>
  <c r="I108" i="782"/>
  <c r="I115" i="782" s="1"/>
  <c r="B99" i="782"/>
  <c r="B99" i="826"/>
  <c r="I108" i="826"/>
  <c r="I115" i="826" s="1"/>
  <c r="I108" i="780"/>
  <c r="I115" i="780" s="1"/>
  <c r="B99" i="780"/>
  <c r="I108" i="802"/>
  <c r="I115" i="802" s="1"/>
  <c r="B99" i="802"/>
  <c r="B99" i="806"/>
  <c r="I108" i="806"/>
  <c r="I115" i="806" s="1"/>
  <c r="I108" i="769"/>
  <c r="I115" i="769" s="1"/>
  <c r="B99" i="769"/>
  <c r="I108" i="821"/>
  <c r="I115" i="821" s="1"/>
  <c r="B99" i="821"/>
  <c r="I108" i="819"/>
  <c r="I115" i="819" s="1"/>
  <c r="B99" i="819"/>
  <c r="B99" i="824"/>
  <c r="I108" i="824"/>
  <c r="I115" i="824" s="1"/>
  <c r="B92" i="813"/>
  <c r="I108" i="830"/>
  <c r="I115" i="830" s="1"/>
  <c r="B99" i="830"/>
  <c r="B115" i="825"/>
  <c r="I108" i="811"/>
  <c r="I115" i="811" s="1"/>
  <c r="B99" i="811"/>
  <c r="B99" i="785"/>
  <c r="I108" i="785"/>
  <c r="I115" i="785" s="1"/>
  <c r="I108" i="778"/>
  <c r="I115" i="778" s="1"/>
  <c r="B99" i="778"/>
  <c r="B113" i="830" l="1"/>
  <c r="B113" i="777"/>
  <c r="B113" i="824"/>
  <c r="B113" i="819"/>
  <c r="B113" i="821"/>
  <c r="B113" i="768"/>
  <c r="B113" i="788"/>
  <c r="B99" i="793"/>
  <c r="I108" i="793"/>
  <c r="I115" i="793" s="1"/>
  <c r="B113" i="789"/>
  <c r="B113" i="822"/>
  <c r="B115" i="773"/>
  <c r="B113" i="798"/>
  <c r="B113" i="829"/>
  <c r="B113" i="775"/>
  <c r="B113" i="808"/>
  <c r="B113" i="769"/>
  <c r="B113" i="831"/>
  <c r="B113" i="795"/>
  <c r="B113" i="820"/>
  <c r="B113" i="786"/>
  <c r="B113" i="814"/>
  <c r="B113" i="807"/>
  <c r="B113" i="796"/>
  <c r="B113" i="800"/>
  <c r="B113" i="815"/>
  <c r="B113" i="780"/>
  <c r="B113" i="794"/>
  <c r="B113" i="787"/>
  <c r="B113" i="778"/>
  <c r="B113" i="809"/>
  <c r="B113" i="779"/>
  <c r="B113" i="771"/>
  <c r="B113" i="810"/>
  <c r="B113" i="792"/>
  <c r="B113" i="781"/>
  <c r="B113" i="799"/>
  <c r="B113" i="790"/>
  <c r="B113" i="770"/>
  <c r="B113" i="827"/>
  <c r="B113" i="828"/>
  <c r="B113" i="816"/>
  <c r="B113" i="802"/>
  <c r="B113" i="826"/>
  <c r="B113" i="801"/>
  <c r="B113" i="805"/>
  <c r="B113" i="811"/>
  <c r="B113" i="774"/>
  <c r="B115" i="817"/>
  <c r="B113" i="797"/>
  <c r="B113" i="803"/>
  <c r="I108" i="813"/>
  <c r="I115" i="813" s="1"/>
  <c r="B99" i="813"/>
  <c r="B113" i="806"/>
  <c r="B113" i="785"/>
  <c r="B113" i="772"/>
  <c r="B113" i="783"/>
  <c r="B113" i="784"/>
  <c r="B113" i="804"/>
  <c r="B113" i="782"/>
  <c r="B113" i="812"/>
  <c r="B113" i="818"/>
  <c r="B115" i="774" l="1"/>
  <c r="B115" i="818"/>
  <c r="B115" i="811"/>
  <c r="B115" i="780"/>
  <c r="B115" i="809"/>
  <c r="B115" i="822"/>
  <c r="B115" i="815"/>
  <c r="B115" i="808"/>
  <c r="B115" i="801"/>
  <c r="B115" i="789"/>
  <c r="B115" i="806"/>
  <c r="B115" i="821"/>
  <c r="B115" i="798"/>
  <c r="B115" i="804"/>
  <c r="B113" i="793"/>
  <c r="B115" i="786"/>
  <c r="B115" i="800"/>
  <c r="B115" i="770"/>
  <c r="B115" i="819"/>
  <c r="B115" i="829"/>
  <c r="B115" i="828"/>
  <c r="B115" i="788"/>
  <c r="B115" i="781"/>
  <c r="B115" i="820"/>
  <c r="B115" i="778"/>
  <c r="B115" i="816"/>
  <c r="B115" i="772"/>
  <c r="B115" i="790"/>
  <c r="B115" i="824"/>
  <c r="B115" i="779"/>
  <c r="B115" i="805"/>
  <c r="B115" i="794"/>
  <c r="B115" i="783"/>
  <c r="B115" i="796"/>
  <c r="B115" i="792"/>
  <c r="B115" i="795"/>
  <c r="B115" i="827"/>
  <c r="B113" i="813"/>
  <c r="B115" i="797"/>
  <c r="B115" i="777"/>
  <c r="B115" i="775"/>
  <c r="B115" i="787"/>
  <c r="B115" i="802"/>
  <c r="B115" i="784"/>
  <c r="B115" i="785"/>
  <c r="B115" i="814"/>
  <c r="B115" i="810"/>
  <c r="B115" i="831"/>
  <c r="B115" i="812"/>
  <c r="B115" i="768"/>
  <c r="B115" i="799"/>
  <c r="B115" i="803"/>
  <c r="B115" i="830"/>
  <c r="B115" i="826"/>
  <c r="B115" i="782"/>
  <c r="B115" i="807"/>
  <c r="B115" i="771"/>
  <c r="B115" i="769"/>
  <c r="B115" i="793" l="1"/>
  <c r="B115" i="813"/>
  <c r="I144" i="767" l="1"/>
  <c r="B144" i="767"/>
  <c r="B138" i="767"/>
  <c r="B134" i="767"/>
  <c r="I134" i="767"/>
  <c r="I131" i="767"/>
  <c r="B131" i="767"/>
  <c r="B106" i="767"/>
  <c r="I96" i="767"/>
  <c r="I93" i="767"/>
  <c r="B28" i="767"/>
  <c r="B26" i="767"/>
  <c r="B108" i="767"/>
  <c r="I11" i="767"/>
  <c r="I16" i="767" s="1"/>
  <c r="I144" i="766"/>
  <c r="B144" i="766"/>
  <c r="I138" i="766"/>
  <c r="I137" i="766" s="1"/>
  <c r="I131" i="766"/>
  <c r="B128" i="766"/>
  <c r="B106" i="766"/>
  <c r="I96" i="766"/>
  <c r="I93" i="766"/>
  <c r="I63" i="766"/>
  <c r="B59" i="766"/>
  <c r="B108" i="766"/>
  <c r="B144" i="765"/>
  <c r="B138" i="765"/>
  <c r="I128" i="765"/>
  <c r="B128" i="765"/>
  <c r="I125" i="765"/>
  <c r="I96" i="765"/>
  <c r="B64" i="765"/>
  <c r="B59" i="765"/>
  <c r="B108" i="765"/>
  <c r="B138" i="764"/>
  <c r="B134" i="764"/>
  <c r="B131" i="764"/>
  <c r="I125" i="764"/>
  <c r="I96" i="764"/>
  <c r="I93" i="764"/>
  <c r="B42" i="764"/>
  <c r="B108" i="764"/>
  <c r="I11" i="764"/>
  <c r="I125" i="763"/>
  <c r="B125" i="763"/>
  <c r="I96" i="763"/>
  <c r="I93" i="763"/>
  <c r="I60" i="763"/>
  <c r="B28" i="763"/>
  <c r="B108" i="763"/>
  <c r="I11" i="763"/>
  <c r="I16" i="763" s="1"/>
  <c r="I144" i="762"/>
  <c r="B144" i="762"/>
  <c r="I131" i="762"/>
  <c r="I128" i="762"/>
  <c r="B125" i="762"/>
  <c r="B106" i="762"/>
  <c r="I96" i="762"/>
  <c r="I93" i="762"/>
  <c r="B108" i="762"/>
  <c r="B144" i="761"/>
  <c r="I96" i="761"/>
  <c r="I63" i="761"/>
  <c r="B108" i="761"/>
  <c r="I144" i="760"/>
  <c r="B134" i="760"/>
  <c r="I96" i="760"/>
  <c r="I93" i="760"/>
  <c r="I63" i="760"/>
  <c r="B28" i="760"/>
  <c r="B108" i="760"/>
  <c r="B138" i="759"/>
  <c r="B106" i="759"/>
  <c r="I96" i="759"/>
  <c r="B64" i="759"/>
  <c r="B108" i="759"/>
  <c r="I11" i="759"/>
  <c r="I144" i="758"/>
  <c r="B131" i="758"/>
  <c r="B106" i="758"/>
  <c r="I96" i="758"/>
  <c r="B108" i="758"/>
  <c r="I125" i="767" l="1"/>
  <c r="I144" i="763"/>
  <c r="I134" i="766"/>
  <c r="I60" i="760"/>
  <c r="I131" i="763"/>
  <c r="I128" i="758"/>
  <c r="B138" i="763"/>
  <c r="B131" i="759"/>
  <c r="B128" i="760"/>
  <c r="I128" i="766"/>
  <c r="B131" i="761"/>
  <c r="B128" i="762"/>
  <c r="B134" i="766"/>
  <c r="B28" i="764"/>
  <c r="B26" i="764" s="1"/>
  <c r="I144" i="764"/>
  <c r="B59" i="767"/>
  <c r="I43" i="763"/>
  <c r="B106" i="765"/>
  <c r="B138" i="762"/>
  <c r="B125" i="759"/>
  <c r="B106" i="760"/>
  <c r="I11" i="761"/>
  <c r="I16" i="761" s="1"/>
  <c r="I144" i="761"/>
  <c r="B28" i="761"/>
  <c r="I60" i="765"/>
  <c r="B125" i="767"/>
  <c r="I60" i="759"/>
  <c r="B131" i="766"/>
  <c r="I144" i="759"/>
  <c r="B134" i="762"/>
  <c r="I134" i="762"/>
  <c r="B131" i="763"/>
  <c r="I93" i="765"/>
  <c r="I11" i="765"/>
  <c r="I16" i="765" s="1"/>
  <c r="I63" i="762"/>
  <c r="B128" i="767"/>
  <c r="I128" i="767"/>
  <c r="B28" i="759"/>
  <c r="B59" i="763"/>
  <c r="I128" i="764"/>
  <c r="I128" i="759"/>
  <c r="B106" i="761"/>
  <c r="B125" i="760"/>
  <c r="I63" i="763"/>
  <c r="I138" i="763"/>
  <c r="I137" i="763" s="1"/>
  <c r="I131" i="764"/>
  <c r="B64" i="767"/>
  <c r="I131" i="758"/>
  <c r="I128" i="760"/>
  <c r="I60" i="764"/>
  <c r="B134" i="759"/>
  <c r="B131" i="760"/>
  <c r="B28" i="762"/>
  <c r="I138" i="758"/>
  <c r="I137" i="758" s="1"/>
  <c r="B125" i="766"/>
  <c r="I138" i="767"/>
  <c r="I137" i="767" s="1"/>
  <c r="I131" i="765"/>
  <c r="I125" i="766"/>
  <c r="I138" i="764"/>
  <c r="I137" i="764" s="1"/>
  <c r="B144" i="763"/>
  <c r="B137" i="765"/>
  <c r="B42" i="767"/>
  <c r="I134" i="761"/>
  <c r="B131" i="762"/>
  <c r="B42" i="763"/>
  <c r="B106" i="764"/>
  <c r="I43" i="767"/>
  <c r="B138" i="761"/>
  <c r="I128" i="763"/>
  <c r="B144" i="764"/>
  <c r="B144" i="759"/>
  <c r="B59" i="762"/>
  <c r="I60" i="766"/>
  <c r="B42" i="760"/>
  <c r="I131" i="759"/>
  <c r="I43" i="760"/>
  <c r="I138" i="762"/>
  <c r="I137" i="762" s="1"/>
  <c r="B131" i="765"/>
  <c r="B138" i="758"/>
  <c r="I93" i="761"/>
  <c r="I63" i="758"/>
  <c r="B134" i="765"/>
  <c r="I43" i="766"/>
  <c r="B42" i="766"/>
  <c r="I63" i="765"/>
  <c r="I134" i="765"/>
  <c r="I63" i="767"/>
  <c r="B125" i="761"/>
  <c r="B128" i="761"/>
  <c r="I138" i="765"/>
  <c r="I137" i="765" s="1"/>
  <c r="B144" i="758"/>
  <c r="I134" i="760"/>
  <c r="I11" i="758"/>
  <c r="B12" i="758" s="1"/>
  <c r="B42" i="762"/>
  <c r="I131" i="761"/>
  <c r="B59" i="764"/>
  <c r="B138" i="760"/>
  <c r="B125" i="764"/>
  <c r="B125" i="758"/>
  <c r="B59" i="761"/>
  <c r="I43" i="762"/>
  <c r="B64" i="766"/>
  <c r="B128" i="758"/>
  <c r="B125" i="765"/>
  <c r="B64" i="764"/>
  <c r="I134" i="764"/>
  <c r="B138" i="766"/>
  <c r="I125" i="759"/>
  <c r="I43" i="765"/>
  <c r="B64" i="761"/>
  <c r="I11" i="766"/>
  <c r="B12" i="766" s="1"/>
  <c r="I125" i="761"/>
  <c r="B128" i="763"/>
  <c r="I60" i="767"/>
  <c r="B137" i="762"/>
  <c r="B26" i="762"/>
  <c r="B128" i="759"/>
  <c r="B26" i="760"/>
  <c r="B64" i="763"/>
  <c r="B134" i="763"/>
  <c r="I144" i="765"/>
  <c r="B59" i="759"/>
  <c r="I60" i="761"/>
  <c r="B134" i="761"/>
  <c r="I125" i="762"/>
  <c r="I134" i="763"/>
  <c r="B12" i="763"/>
  <c r="I26" i="763" s="1"/>
  <c r="I35" i="763" s="1"/>
  <c r="B64" i="758"/>
  <c r="B144" i="760"/>
  <c r="I93" i="758"/>
  <c r="I134" i="759"/>
  <c r="I125" i="760"/>
  <c r="I138" i="761"/>
  <c r="I137" i="761" s="1"/>
  <c r="B28" i="758"/>
  <c r="I63" i="759"/>
  <c r="I43" i="764"/>
  <c r="B28" i="766"/>
  <c r="B42" i="758"/>
  <c r="I138" i="759"/>
  <c r="I137" i="759" s="1"/>
  <c r="B106" i="763"/>
  <c r="B128" i="764"/>
  <c r="I60" i="762"/>
  <c r="I125" i="758"/>
  <c r="B59" i="760"/>
  <c r="B137" i="766"/>
  <c r="I93" i="759"/>
  <c r="I43" i="758"/>
  <c r="B64" i="762"/>
  <c r="B26" i="759"/>
  <c r="I131" i="760"/>
  <c r="B64" i="760"/>
  <c r="I63" i="764"/>
  <c r="B28" i="765"/>
  <c r="B59" i="758"/>
  <c r="B42" i="761"/>
  <c r="I11" i="762"/>
  <c r="I16" i="762" s="1"/>
  <c r="I60" i="758"/>
  <c r="B42" i="759"/>
  <c r="I43" i="761"/>
  <c r="B42" i="765"/>
  <c r="I43" i="759"/>
  <c r="I128" i="761"/>
  <c r="B134" i="758"/>
  <c r="I11" i="760"/>
  <c r="I134" i="758"/>
  <c r="I138" i="760"/>
  <c r="I137" i="760" s="1"/>
  <c r="B137" i="764"/>
  <c r="B137" i="763"/>
  <c r="B26" i="763"/>
  <c r="B137" i="767"/>
  <c r="I16" i="759"/>
  <c r="B12" i="759"/>
  <c r="B16" i="759" s="1"/>
  <c r="B137" i="759"/>
  <c r="B26" i="758"/>
  <c r="B12" i="764"/>
  <c r="I16" i="764"/>
  <c r="B12" i="765"/>
  <c r="B12" i="767"/>
  <c r="B16" i="767" s="1"/>
  <c r="B12" i="761" l="1"/>
  <c r="B137" i="761"/>
  <c r="B26" i="761"/>
  <c r="B123" i="765"/>
  <c r="B137" i="758"/>
  <c r="I123" i="764"/>
  <c r="I123" i="767"/>
  <c r="I123" i="762"/>
  <c r="B123" i="762"/>
  <c r="B26" i="766"/>
  <c r="I16" i="766"/>
  <c r="B123" i="767"/>
  <c r="I122" i="767" s="1"/>
  <c r="I123" i="766"/>
  <c r="B137" i="760"/>
  <c r="I122" i="762"/>
  <c r="I122" i="765"/>
  <c r="B26" i="765"/>
  <c r="B123" i="766"/>
  <c r="I122" i="766" s="1"/>
  <c r="I16" i="758"/>
  <c r="I123" i="765"/>
  <c r="B16" i="763"/>
  <c r="I123" i="758"/>
  <c r="I123" i="760"/>
  <c r="I16" i="760"/>
  <c r="B12" i="760"/>
  <c r="B16" i="760" s="1"/>
  <c r="B123" i="763"/>
  <c r="I122" i="763" s="1"/>
  <c r="B14" i="758"/>
  <c r="B16" i="758"/>
  <c r="I26" i="758"/>
  <c r="I123" i="763"/>
  <c r="I123" i="759"/>
  <c r="B12" i="762"/>
  <c r="I26" i="762" s="1"/>
  <c r="I123" i="761"/>
  <c r="B123" i="764"/>
  <c r="I122" i="764" s="1"/>
  <c r="B14" i="763"/>
  <c r="B33" i="763"/>
  <c r="B35" i="763" s="1"/>
  <c r="I26" i="764"/>
  <c r="B16" i="764"/>
  <c r="B14" i="764"/>
  <c r="I26" i="761"/>
  <c r="B14" i="761"/>
  <c r="I26" i="766"/>
  <c r="B16" i="766"/>
  <c r="B14" i="766"/>
  <c r="B123" i="758"/>
  <c r="I122" i="758" s="1"/>
  <c r="B123" i="761"/>
  <c r="I122" i="761" s="1"/>
  <c r="B16" i="761"/>
  <c r="I26" i="767"/>
  <c r="B14" i="767"/>
  <c r="I26" i="759"/>
  <c r="B14" i="759"/>
  <c r="I26" i="765"/>
  <c r="B14" i="765"/>
  <c r="B123" i="759"/>
  <c r="I122" i="759" s="1"/>
  <c r="B16" i="765"/>
  <c r="B14" i="762" l="1"/>
  <c r="B123" i="760"/>
  <c r="I122" i="760" s="1"/>
  <c r="B14" i="760"/>
  <c r="I26" i="760"/>
  <c r="B16" i="762"/>
  <c r="I35" i="758"/>
  <c r="B33" i="758" s="1"/>
  <c r="I35" i="766"/>
  <c r="I35" i="759"/>
  <c r="I35" i="762"/>
  <c r="I35" i="764"/>
  <c r="I35" i="767"/>
  <c r="I35" i="765"/>
  <c r="I35" i="761"/>
  <c r="I35" i="760"/>
  <c r="I42" i="763"/>
  <c r="I52" i="763" s="1"/>
  <c r="B35" i="758" l="1"/>
  <c r="I42" i="758"/>
  <c r="I52" i="758" s="1"/>
  <c r="B33" i="760"/>
  <c r="B33" i="761"/>
  <c r="B33" i="762"/>
  <c r="B33" i="765"/>
  <c r="B49" i="763"/>
  <c r="B33" i="759"/>
  <c r="B33" i="767"/>
  <c r="B33" i="764"/>
  <c r="B33" i="766"/>
  <c r="B49" i="758" l="1"/>
  <c r="I42" i="765"/>
  <c r="I52" i="765" s="1"/>
  <c r="B35" i="765"/>
  <c r="I42" i="766"/>
  <c r="I52" i="766" s="1"/>
  <c r="B35" i="766"/>
  <c r="I42" i="759"/>
  <c r="I52" i="759" s="1"/>
  <c r="B35" i="759"/>
  <c r="I42" i="762"/>
  <c r="I52" i="762" s="1"/>
  <c r="B35" i="762"/>
  <c r="I42" i="761"/>
  <c r="I52" i="761" s="1"/>
  <c r="B35" i="761"/>
  <c r="I42" i="767"/>
  <c r="I52" i="767" s="1"/>
  <c r="B35" i="767"/>
  <c r="I59" i="763"/>
  <c r="I70" i="763" s="1"/>
  <c r="B52" i="763"/>
  <c r="I42" i="760"/>
  <c r="I52" i="760" s="1"/>
  <c r="B35" i="760"/>
  <c r="I42" i="764"/>
  <c r="I52" i="764" s="1"/>
  <c r="B35" i="764"/>
  <c r="B52" i="758" l="1"/>
  <c r="I59" i="758"/>
  <c r="I70" i="758" s="1"/>
  <c r="B49" i="760"/>
  <c r="B49" i="759"/>
  <c r="B49" i="764"/>
  <c r="B49" i="762"/>
  <c r="B49" i="766"/>
  <c r="B49" i="767"/>
  <c r="B49" i="765"/>
  <c r="B49" i="761"/>
  <c r="B68" i="763"/>
  <c r="B68" i="758" l="1"/>
  <c r="I59" i="766"/>
  <c r="I70" i="766" s="1"/>
  <c r="B52" i="766"/>
  <c r="I59" i="760"/>
  <c r="I70" i="760" s="1"/>
  <c r="B52" i="760"/>
  <c r="I59" i="767"/>
  <c r="I70" i="767" s="1"/>
  <c r="B52" i="767"/>
  <c r="I77" i="763"/>
  <c r="B70" i="763"/>
  <c r="I59" i="761"/>
  <c r="I70" i="761" s="1"/>
  <c r="B52" i="761"/>
  <c r="I59" i="765"/>
  <c r="I70" i="765" s="1"/>
  <c r="B52" i="765"/>
  <c r="I59" i="762"/>
  <c r="I70" i="762" s="1"/>
  <c r="B52" i="762"/>
  <c r="I59" i="764"/>
  <c r="I70" i="764" s="1"/>
  <c r="B52" i="764"/>
  <c r="I59" i="759"/>
  <c r="I70" i="759" s="1"/>
  <c r="B52" i="759"/>
  <c r="I77" i="758" l="1"/>
  <c r="I82" i="758" s="1"/>
  <c r="B70" i="758"/>
  <c r="B79" i="758"/>
  <c r="B68" i="764"/>
  <c r="B68" i="767"/>
  <c r="I82" i="763"/>
  <c r="B68" i="760"/>
  <c r="B68" i="759"/>
  <c r="B68" i="762"/>
  <c r="B68" i="765"/>
  <c r="B68" i="761"/>
  <c r="B68" i="766"/>
  <c r="B79" i="763" l="1"/>
  <c r="I77" i="764"/>
  <c r="B70" i="764"/>
  <c r="I77" i="761"/>
  <c r="B70" i="761"/>
  <c r="I77" i="762"/>
  <c r="B70" i="762"/>
  <c r="I77" i="760"/>
  <c r="B70" i="760"/>
  <c r="I77" i="766"/>
  <c r="B70" i="766"/>
  <c r="I77" i="767"/>
  <c r="B70" i="767"/>
  <c r="I77" i="765"/>
  <c r="B70" i="765"/>
  <c r="B82" i="758"/>
  <c r="B80" i="758"/>
  <c r="I92" i="758" s="1"/>
  <c r="I99" i="758" s="1"/>
  <c r="I77" i="759"/>
  <c r="B70" i="759"/>
  <c r="I82" i="766" l="1"/>
  <c r="I82" i="759"/>
  <c r="I82" i="760"/>
  <c r="B92" i="758"/>
  <c r="I82" i="765"/>
  <c r="I82" i="762"/>
  <c r="I82" i="761"/>
  <c r="I82" i="764"/>
  <c r="I82" i="767"/>
  <c r="B82" i="763"/>
  <c r="B80" i="763"/>
  <c r="I92" i="763" s="1"/>
  <c r="I99" i="763" s="1"/>
  <c r="B79" i="764" l="1"/>
  <c r="B79" i="761"/>
  <c r="B79" i="759"/>
  <c r="B79" i="760"/>
  <c r="I108" i="758"/>
  <c r="I115" i="758" s="1"/>
  <c r="B99" i="758"/>
  <c r="B79" i="765"/>
  <c r="B92" i="763"/>
  <c r="B79" i="767"/>
  <c r="B79" i="762"/>
  <c r="B79" i="766"/>
  <c r="B82" i="767" l="1"/>
  <c r="B80" i="767"/>
  <c r="I92" i="767" s="1"/>
  <c r="I99" i="767" s="1"/>
  <c r="I108" i="763"/>
  <c r="I115" i="763" s="1"/>
  <c r="B99" i="763"/>
  <c r="B80" i="766"/>
  <c r="I92" i="766" s="1"/>
  <c r="I99" i="766" s="1"/>
  <c r="B82" i="766"/>
  <c r="B82" i="765"/>
  <c r="B80" i="765"/>
  <c r="I92" i="765" s="1"/>
  <c r="I99" i="765" s="1"/>
  <c r="B113" i="758"/>
  <c r="B80" i="760"/>
  <c r="I92" i="760" s="1"/>
  <c r="I99" i="760" s="1"/>
  <c r="B82" i="760"/>
  <c r="B80" i="764"/>
  <c r="I92" i="764" s="1"/>
  <c r="I99" i="764" s="1"/>
  <c r="B82" i="764"/>
  <c r="B80" i="762"/>
  <c r="I92" i="762" s="1"/>
  <c r="I99" i="762" s="1"/>
  <c r="B82" i="762"/>
  <c r="B80" i="759"/>
  <c r="I92" i="759" s="1"/>
  <c r="I99" i="759" s="1"/>
  <c r="B82" i="759"/>
  <c r="B80" i="761"/>
  <c r="I92" i="761" s="1"/>
  <c r="I99" i="761" s="1"/>
  <c r="B82" i="761"/>
  <c r="B92" i="759" l="1"/>
  <c r="B92" i="761"/>
  <c r="B92" i="760"/>
  <c r="B92" i="762"/>
  <c r="B92" i="765"/>
  <c r="B113" i="763"/>
  <c r="B115" i="758"/>
  <c r="B92" i="764"/>
  <c r="B92" i="766"/>
  <c r="B92" i="767"/>
  <c r="I108" i="762" l="1"/>
  <c r="I115" i="762" s="1"/>
  <c r="B99" i="762"/>
  <c r="I108" i="761"/>
  <c r="I115" i="761" s="1"/>
  <c r="B99" i="761"/>
  <c r="B115" i="763"/>
  <c r="I108" i="767"/>
  <c r="I115" i="767" s="1"/>
  <c r="B99" i="767"/>
  <c r="B99" i="764"/>
  <c r="I108" i="764"/>
  <c r="I115" i="764" s="1"/>
  <c r="I108" i="760"/>
  <c r="I115" i="760" s="1"/>
  <c r="B99" i="760"/>
  <c r="I108" i="759"/>
  <c r="I115" i="759" s="1"/>
  <c r="B99" i="759"/>
  <c r="I108" i="765"/>
  <c r="I115" i="765" s="1"/>
  <c r="B99" i="765"/>
  <c r="I108" i="766"/>
  <c r="I115" i="766" s="1"/>
  <c r="B99" i="766"/>
  <c r="B113" i="766" l="1"/>
  <c r="B113" i="765"/>
  <c r="B113" i="759"/>
  <c r="B113" i="761"/>
  <c r="B113" i="764"/>
  <c r="B113" i="767"/>
  <c r="B113" i="760"/>
  <c r="B113" i="762"/>
  <c r="B115" i="760" l="1"/>
  <c r="B115" i="764"/>
  <c r="B115" i="762"/>
  <c r="B115" i="761"/>
  <c r="B115" i="766"/>
  <c r="B115" i="767"/>
  <c r="B115" i="759"/>
  <c r="B115" i="765"/>
  <c r="I144" i="757" l="1"/>
  <c r="B144" i="757"/>
  <c r="I138" i="757"/>
  <c r="B138" i="757"/>
  <c r="I137" i="757"/>
  <c r="B137" i="757"/>
  <c r="I134" i="757"/>
  <c r="B134" i="757"/>
  <c r="I131" i="757"/>
  <c r="I128" i="757"/>
  <c r="I125" i="757"/>
  <c r="B125" i="757"/>
  <c r="B106" i="757"/>
  <c r="I96" i="757"/>
  <c r="I63" i="757"/>
  <c r="B59" i="757"/>
  <c r="B108" i="757"/>
  <c r="I11" i="757"/>
  <c r="I16" i="757" s="1"/>
  <c r="I144" i="756"/>
  <c r="I128" i="756"/>
  <c r="B128" i="756"/>
  <c r="I125" i="756"/>
  <c r="B125" i="756"/>
  <c r="I96" i="756"/>
  <c r="I60" i="756"/>
  <c r="B28" i="756"/>
  <c r="B108" i="756"/>
  <c r="B138" i="755"/>
  <c r="B131" i="755"/>
  <c r="I128" i="755"/>
  <c r="B128" i="755"/>
  <c r="B125" i="755"/>
  <c r="I96" i="755"/>
  <c r="B64" i="755"/>
  <c r="I43" i="755"/>
  <c r="B108" i="755"/>
  <c r="I11" i="755"/>
  <c r="I16" i="755" s="1"/>
  <c r="I131" i="754"/>
  <c r="I96" i="754"/>
  <c r="I93" i="754"/>
  <c r="B108" i="754"/>
  <c r="B134" i="753"/>
  <c r="I125" i="753"/>
  <c r="B106" i="753"/>
  <c r="I96" i="753"/>
  <c r="I60" i="753"/>
  <c r="B108" i="753"/>
  <c r="I11" i="753"/>
  <c r="I138" i="752"/>
  <c r="B134" i="752"/>
  <c r="I128" i="752"/>
  <c r="B125" i="752"/>
  <c r="B106" i="752"/>
  <c r="I96" i="752"/>
  <c r="B59" i="752"/>
  <c r="I43" i="752"/>
  <c r="B28" i="752"/>
  <c r="B108" i="752"/>
  <c r="B106" i="754" l="1"/>
  <c r="B128" i="752"/>
  <c r="I60" i="754"/>
  <c r="I144" i="754"/>
  <c r="I93" i="755"/>
  <c r="B28" i="754"/>
  <c r="B59" i="754"/>
  <c r="B138" i="754"/>
  <c r="B137" i="754" s="1"/>
  <c r="B134" i="755"/>
  <c r="B131" i="756"/>
  <c r="I138" i="754"/>
  <c r="B59" i="755"/>
  <c r="B144" i="753"/>
  <c r="I134" i="756"/>
  <c r="B144" i="754"/>
  <c r="I60" i="757"/>
  <c r="B128" i="753"/>
  <c r="I93" i="756"/>
  <c r="I125" i="755"/>
  <c r="B138" i="752"/>
  <c r="I131" i="753"/>
  <c r="B26" i="756"/>
  <c r="I93" i="757"/>
  <c r="I125" i="752"/>
  <c r="I128" i="753"/>
  <c r="B28" i="757"/>
  <c r="I60" i="752"/>
  <c r="I63" i="753"/>
  <c r="I137" i="754"/>
  <c r="I43" i="757"/>
  <c r="B42" i="757"/>
  <c r="B128" i="757"/>
  <c r="B42" i="755"/>
  <c r="B106" i="756"/>
  <c r="B144" i="756"/>
  <c r="I63" i="754"/>
  <c r="B28" i="753"/>
  <c r="I43" i="756"/>
  <c r="B42" i="753"/>
  <c r="I43" i="753"/>
  <c r="I11" i="754"/>
  <c r="I134" i="752"/>
  <c r="B134" i="756"/>
  <c r="B131" i="753"/>
  <c r="B125" i="754"/>
  <c r="I63" i="756"/>
  <c r="I138" i="756"/>
  <c r="I137" i="756" s="1"/>
  <c r="I93" i="752"/>
  <c r="I125" i="754"/>
  <c r="B106" i="755"/>
  <c r="I128" i="754"/>
  <c r="I144" i="755"/>
  <c r="B28" i="755"/>
  <c r="B26" i="755" s="1"/>
  <c r="B64" i="753"/>
  <c r="B144" i="752"/>
  <c r="I144" i="752"/>
  <c r="I138" i="753"/>
  <c r="I137" i="753" s="1"/>
  <c r="B131" i="754"/>
  <c r="B137" i="755"/>
  <c r="I63" i="755"/>
  <c r="I138" i="755"/>
  <c r="I137" i="755" s="1"/>
  <c r="B59" i="756"/>
  <c r="I131" i="756"/>
  <c r="B138" i="753"/>
  <c r="B137" i="753" s="1"/>
  <c r="B131" i="757"/>
  <c r="I93" i="753"/>
  <c r="B134" i="754"/>
  <c r="B64" i="756"/>
  <c r="I134" i="754"/>
  <c r="B138" i="756"/>
  <c r="B144" i="755"/>
  <c r="I144" i="753"/>
  <c r="B125" i="753"/>
  <c r="I63" i="752"/>
  <c r="I11" i="752"/>
  <c r="I137" i="752"/>
  <c r="B26" i="752"/>
  <c r="B59" i="753"/>
  <c r="I131" i="755"/>
  <c r="B42" i="756"/>
  <c r="B128" i="754"/>
  <c r="I11" i="756"/>
  <c r="B12" i="756" s="1"/>
  <c r="I123" i="757"/>
  <c r="B64" i="754"/>
  <c r="I134" i="755"/>
  <c r="B26" i="754"/>
  <c r="B42" i="752"/>
  <c r="B64" i="757"/>
  <c r="B131" i="752"/>
  <c r="I134" i="753"/>
  <c r="I131" i="752"/>
  <c r="I43" i="754"/>
  <c r="B64" i="752"/>
  <c r="B42" i="754"/>
  <c r="I60" i="755"/>
  <c r="B26" i="753"/>
  <c r="B12" i="753"/>
  <c r="B16" i="753" s="1"/>
  <c r="B12" i="755"/>
  <c r="B12" i="757"/>
  <c r="I16" i="753"/>
  <c r="B26" i="757" l="1"/>
  <c r="B137" i="756"/>
  <c r="I16" i="754"/>
  <c r="B12" i="754"/>
  <c r="B123" i="757"/>
  <c r="I122" i="757" s="1"/>
  <c r="I123" i="756"/>
  <c r="B137" i="752"/>
  <c r="I123" i="754"/>
  <c r="I123" i="755"/>
  <c r="I16" i="752"/>
  <c r="B12" i="752"/>
  <c r="B14" i="752" s="1"/>
  <c r="I16" i="756"/>
  <c r="B123" i="756"/>
  <c r="I122" i="756" s="1"/>
  <c r="I123" i="752"/>
  <c r="B123" i="754"/>
  <c r="I122" i="754" s="1"/>
  <c r="B123" i="755"/>
  <c r="I122" i="755" s="1"/>
  <c r="I123" i="753"/>
  <c r="B123" i="753"/>
  <c r="I122" i="753" s="1"/>
  <c r="I26" i="755"/>
  <c r="B14" i="755"/>
  <c r="B14" i="753"/>
  <c r="I26" i="753"/>
  <c r="B16" i="755"/>
  <c r="I26" i="756"/>
  <c r="B16" i="756"/>
  <c r="B14" i="756"/>
  <c r="I26" i="757"/>
  <c r="B14" i="757"/>
  <c r="I26" i="754"/>
  <c r="B16" i="754"/>
  <c r="B14" i="754"/>
  <c r="B16" i="752"/>
  <c r="B16" i="757"/>
  <c r="I26" i="752" l="1"/>
  <c r="B123" i="752"/>
  <c r="I122" i="752" s="1"/>
  <c r="I35" i="756"/>
  <c r="I35" i="753"/>
  <c r="I35" i="757"/>
  <c r="I35" i="754"/>
  <c r="I35" i="752"/>
  <c r="I35" i="755"/>
  <c r="B33" i="753" l="1"/>
  <c r="B33" i="754"/>
  <c r="B33" i="752"/>
  <c r="B33" i="757"/>
  <c r="B33" i="755"/>
  <c r="B33" i="756"/>
  <c r="I42" i="756" l="1"/>
  <c r="I52" i="756" s="1"/>
  <c r="B35" i="756"/>
  <c r="I42" i="757"/>
  <c r="I52" i="757" s="1"/>
  <c r="B35" i="757"/>
  <c r="I42" i="753"/>
  <c r="I52" i="753" s="1"/>
  <c r="B35" i="753"/>
  <c r="I42" i="755"/>
  <c r="I52" i="755" s="1"/>
  <c r="B35" i="755"/>
  <c r="I42" i="752"/>
  <c r="I52" i="752" s="1"/>
  <c r="B35" i="752"/>
  <c r="I42" i="754"/>
  <c r="I52" i="754" s="1"/>
  <c r="B35" i="754"/>
  <c r="B49" i="755" l="1"/>
  <c r="B49" i="753"/>
  <c r="B49" i="757"/>
  <c r="B49" i="754"/>
  <c r="B49" i="752"/>
  <c r="B49" i="756"/>
  <c r="I59" i="756" l="1"/>
  <c r="I70" i="756" s="1"/>
  <c r="B52" i="756"/>
  <c r="I59" i="752"/>
  <c r="I70" i="752" s="1"/>
  <c r="B52" i="752"/>
  <c r="I59" i="753"/>
  <c r="I70" i="753" s="1"/>
  <c r="B52" i="753"/>
  <c r="I59" i="757"/>
  <c r="I70" i="757" s="1"/>
  <c r="B52" i="757"/>
  <c r="I59" i="755"/>
  <c r="I70" i="755" s="1"/>
  <c r="B52" i="755"/>
  <c r="I59" i="754"/>
  <c r="I70" i="754" s="1"/>
  <c r="B52" i="754"/>
  <c r="B68" i="754" l="1"/>
  <c r="B68" i="757"/>
  <c r="B68" i="753"/>
  <c r="B68" i="752"/>
  <c r="B68" i="755"/>
  <c r="B68" i="756"/>
  <c r="I77" i="756" l="1"/>
  <c r="B70" i="756"/>
  <c r="I77" i="754"/>
  <c r="B70" i="754"/>
  <c r="I77" i="757"/>
  <c r="B70" i="757"/>
  <c r="I77" i="755"/>
  <c r="B70" i="755"/>
  <c r="I77" i="752"/>
  <c r="B70" i="752"/>
  <c r="I77" i="753"/>
  <c r="B70" i="753"/>
  <c r="I82" i="757" l="1"/>
  <c r="I82" i="752"/>
  <c r="I82" i="753"/>
  <c r="I82" i="755"/>
  <c r="I82" i="754"/>
  <c r="I82" i="756"/>
  <c r="B79" i="756" l="1"/>
  <c r="B79" i="754"/>
  <c r="B79" i="753"/>
  <c r="B79" i="752"/>
  <c r="B79" i="757"/>
  <c r="B79" i="755"/>
  <c r="B80" i="755" l="1"/>
  <c r="I92" i="755" s="1"/>
  <c r="I99" i="755" s="1"/>
  <c r="B82" i="755"/>
  <c r="B80" i="752"/>
  <c r="I92" i="752" s="1"/>
  <c r="I99" i="752" s="1"/>
  <c r="B82" i="752"/>
  <c r="B82" i="757"/>
  <c r="B80" i="757"/>
  <c r="I92" i="757" s="1"/>
  <c r="I99" i="757" s="1"/>
  <c r="B80" i="756"/>
  <c r="I92" i="756" s="1"/>
  <c r="I99" i="756" s="1"/>
  <c r="B82" i="756"/>
  <c r="B82" i="753"/>
  <c r="B80" i="753"/>
  <c r="I92" i="753" s="1"/>
  <c r="I99" i="753" s="1"/>
  <c r="B80" i="754"/>
  <c r="I92" i="754" s="1"/>
  <c r="I99" i="754" s="1"/>
  <c r="B82" i="754"/>
  <c r="B92" i="754" l="1"/>
  <c r="B92" i="757"/>
  <c r="B92" i="756"/>
  <c r="B92" i="752"/>
  <c r="B92" i="755"/>
  <c r="B92" i="753"/>
  <c r="I108" i="752" l="1"/>
  <c r="I115" i="752" s="1"/>
  <c r="B99" i="752"/>
  <c r="I108" i="753"/>
  <c r="I115" i="753" s="1"/>
  <c r="B99" i="753"/>
  <c r="B99" i="754"/>
  <c r="I108" i="754"/>
  <c r="I115" i="754" s="1"/>
  <c r="I108" i="756"/>
  <c r="I115" i="756" s="1"/>
  <c r="B99" i="756"/>
  <c r="I108" i="755"/>
  <c r="I115" i="755" s="1"/>
  <c r="B99" i="755"/>
  <c r="I108" i="757"/>
  <c r="I115" i="757" s="1"/>
  <c r="B99" i="757"/>
  <c r="B113" i="757" l="1"/>
  <c r="B113" i="756"/>
  <c r="B113" i="755"/>
  <c r="B113" i="754"/>
  <c r="B113" i="753"/>
  <c r="B113" i="752"/>
  <c r="B115" i="753" l="1"/>
  <c r="B115" i="755"/>
  <c r="B115" i="752"/>
  <c r="B115" i="756"/>
  <c r="B115" i="754"/>
  <c r="B115" i="757"/>
  <c r="B144" i="751" l="1"/>
  <c r="I144" i="751"/>
  <c r="I138" i="751"/>
  <c r="I137" i="751" s="1"/>
  <c r="B138" i="751"/>
  <c r="I134" i="751"/>
  <c r="B134" i="751"/>
  <c r="B131" i="751"/>
  <c r="I128" i="751"/>
  <c r="B128" i="751"/>
  <c r="I96" i="751"/>
  <c r="B64" i="751"/>
  <c r="I63" i="751"/>
  <c r="I60" i="751"/>
  <c r="B108" i="751"/>
  <c r="I11" i="751"/>
  <c r="I16" i="751" s="1"/>
  <c r="B144" i="750"/>
  <c r="B134" i="750"/>
  <c r="B131" i="750"/>
  <c r="B128" i="750"/>
  <c r="I128" i="750"/>
  <c r="I125" i="750"/>
  <c r="B125" i="750"/>
  <c r="I96" i="750"/>
  <c r="I93" i="750"/>
  <c r="B59" i="750"/>
  <c r="B108" i="750"/>
  <c r="I144" i="749"/>
  <c r="I134" i="749"/>
  <c r="I131" i="749"/>
  <c r="B131" i="749"/>
  <c r="B125" i="749"/>
  <c r="I96" i="749"/>
  <c r="I63" i="749"/>
  <c r="B108" i="749"/>
  <c r="I144" i="748"/>
  <c r="B144" i="748"/>
  <c r="B134" i="748"/>
  <c r="I134" i="748"/>
  <c r="B131" i="748"/>
  <c r="I128" i="748"/>
  <c r="B128" i="748"/>
  <c r="I125" i="748"/>
  <c r="B125" i="748"/>
  <c r="I96" i="748"/>
  <c r="B59" i="748"/>
  <c r="I43" i="748"/>
  <c r="B108" i="748"/>
  <c r="I144" i="747"/>
  <c r="I134" i="747"/>
  <c r="B131" i="747"/>
  <c r="I128" i="747"/>
  <c r="B128" i="747"/>
  <c r="B106" i="747"/>
  <c r="I96" i="747"/>
  <c r="I60" i="747"/>
  <c r="B59" i="747"/>
  <c r="B108" i="747"/>
  <c r="I144" i="746"/>
  <c r="B106" i="746"/>
  <c r="I96" i="746"/>
  <c r="B108" i="746"/>
  <c r="I144" i="745"/>
  <c r="I138" i="745"/>
  <c r="I137" i="745" s="1"/>
  <c r="B128" i="745"/>
  <c r="I96" i="745"/>
  <c r="B108" i="745"/>
  <c r="I134" i="744"/>
  <c r="I131" i="744"/>
  <c r="B106" i="744"/>
  <c r="I96" i="744"/>
  <c r="B108" i="744"/>
  <c r="B138" i="743"/>
  <c r="I125" i="743"/>
  <c r="B125" i="743"/>
  <c r="I96" i="743"/>
  <c r="B64" i="743"/>
  <c r="B108" i="743"/>
  <c r="I11" i="743"/>
  <c r="I16" i="743" s="1"/>
  <c r="B106" i="742"/>
  <c r="I96" i="742"/>
  <c r="B28" i="742"/>
  <c r="B108" i="742"/>
  <c r="B144" i="741"/>
  <c r="I96" i="741"/>
  <c r="I43" i="741"/>
  <c r="B108" i="741"/>
  <c r="I11" i="741"/>
  <c r="I16" i="741" s="1"/>
  <c r="I134" i="740"/>
  <c r="I96" i="740"/>
  <c r="B108" i="740"/>
  <c r="I96" i="739"/>
  <c r="B108" i="739"/>
  <c r="I138" i="738"/>
  <c r="I96" i="738"/>
  <c r="B108" i="738"/>
  <c r="B134" i="737"/>
  <c r="I96" i="737"/>
  <c r="B108" i="737"/>
  <c r="I138" i="736"/>
  <c r="I137" i="736" s="1"/>
  <c r="B138" i="736"/>
  <c r="I96" i="736"/>
  <c r="B64" i="736"/>
  <c r="B108" i="736"/>
  <c r="I96" i="735"/>
  <c r="B108" i="735"/>
  <c r="I125" i="734"/>
  <c r="I96" i="734"/>
  <c r="I60" i="734"/>
  <c r="B108" i="734"/>
  <c r="I96" i="733"/>
  <c r="B108" i="733"/>
  <c r="I96" i="732"/>
  <c r="B108" i="732"/>
  <c r="I96" i="731"/>
  <c r="B108" i="731"/>
  <c r="B144" i="730"/>
  <c r="I131" i="730"/>
  <c r="B106" i="730"/>
  <c r="I96" i="730"/>
  <c r="B108" i="730"/>
  <c r="B125" i="745" l="1"/>
  <c r="I131" i="750"/>
  <c r="I125" i="745"/>
  <c r="B138" i="735"/>
  <c r="I11" i="740"/>
  <c r="I60" i="742"/>
  <c r="I125" i="746"/>
  <c r="B59" i="744"/>
  <c r="B59" i="737"/>
  <c r="B125" i="741"/>
  <c r="I11" i="742"/>
  <c r="I144" i="742"/>
  <c r="B134" i="732"/>
  <c r="B128" i="734"/>
  <c r="I93" i="744"/>
  <c r="B134" i="740"/>
  <c r="I138" i="739"/>
  <c r="I137" i="739" s="1"/>
  <c r="I11" i="744"/>
  <c r="B144" i="737"/>
  <c r="I11" i="745"/>
  <c r="I16" i="745" s="1"/>
  <c r="B64" i="732"/>
  <c r="B131" i="735"/>
  <c r="I11" i="738"/>
  <c r="I16" i="738" s="1"/>
  <c r="I43" i="743"/>
  <c r="I128" i="743"/>
  <c r="B28" i="746"/>
  <c r="B26" i="746" s="1"/>
  <c r="I131" i="737"/>
  <c r="I93" i="748"/>
  <c r="B42" i="751"/>
  <c r="I11" i="734"/>
  <c r="I16" i="734" s="1"/>
  <c r="I60" i="744"/>
  <c r="B128" i="732"/>
  <c r="I93" i="742"/>
  <c r="B138" i="744"/>
  <c r="B131" i="746"/>
  <c r="B28" i="748"/>
  <c r="I131" i="751"/>
  <c r="B106" i="735"/>
  <c r="B59" i="746"/>
  <c r="I128" i="733"/>
  <c r="B28" i="735"/>
  <c r="B125" i="742"/>
  <c r="I144" i="743"/>
  <c r="I43" i="747"/>
  <c r="I128" i="734"/>
  <c r="B131" i="734"/>
  <c r="I131" i="734"/>
  <c r="I93" i="745"/>
  <c r="B138" i="747"/>
  <c r="I138" i="747"/>
  <c r="I137" i="747" s="1"/>
  <c r="B106" i="738"/>
  <c r="B131" i="742"/>
  <c r="I43" i="750"/>
  <c r="B144" i="731"/>
  <c r="B138" i="733"/>
  <c r="B64" i="747"/>
  <c r="B59" i="749"/>
  <c r="B106" i="751"/>
  <c r="I128" i="744"/>
  <c r="I60" i="749"/>
  <c r="B144" i="732"/>
  <c r="I138" i="735"/>
  <c r="I137" i="735" s="1"/>
  <c r="B134" i="736"/>
  <c r="B134" i="742"/>
  <c r="I138" i="746"/>
  <c r="I137" i="746" s="1"/>
  <c r="B42" i="748"/>
  <c r="I11" i="749"/>
  <c r="I16" i="749" s="1"/>
  <c r="I134" i="750"/>
  <c r="B28" i="732"/>
  <c r="I63" i="735"/>
  <c r="B64" i="746"/>
  <c r="B64" i="750"/>
  <c r="I128" i="738"/>
  <c r="I125" i="744"/>
  <c r="B144" i="745"/>
  <c r="I131" i="747"/>
  <c r="B144" i="749"/>
  <c r="I93" i="734"/>
  <c r="B128" i="738"/>
  <c r="B28" i="749"/>
  <c r="B26" i="749" s="1"/>
  <c r="I63" i="750"/>
  <c r="B59" i="730"/>
  <c r="I125" i="733"/>
  <c r="I144" i="734"/>
  <c r="I63" i="736"/>
  <c r="I134" i="737"/>
  <c r="B131" i="738"/>
  <c r="B125" i="740"/>
  <c r="I93" i="741"/>
  <c r="B128" i="744"/>
  <c r="B106" i="734"/>
  <c r="I93" i="746"/>
  <c r="I63" i="747"/>
  <c r="I60" i="743"/>
  <c r="I131" i="748"/>
  <c r="I123" i="748" s="1"/>
  <c r="I138" i="730"/>
  <c r="I137" i="730" s="1"/>
  <c r="I131" i="732"/>
  <c r="I11" i="735"/>
  <c r="I16" i="735" s="1"/>
  <c r="I144" i="735"/>
  <c r="I138" i="737"/>
  <c r="I137" i="737" s="1"/>
  <c r="B131" i="739"/>
  <c r="B128" i="740"/>
  <c r="I128" i="749"/>
  <c r="B106" i="750"/>
  <c r="I128" i="740"/>
  <c r="B131" i="744"/>
  <c r="B59" i="738"/>
  <c r="B28" i="750"/>
  <c r="I134" i="732"/>
  <c r="B42" i="734"/>
  <c r="I93" i="736"/>
  <c r="B138" i="738"/>
  <c r="B134" i="739"/>
  <c r="I128" i="745"/>
  <c r="I43" i="749"/>
  <c r="B59" i="739"/>
  <c r="B125" i="746"/>
  <c r="I11" i="747"/>
  <c r="B12" i="747" s="1"/>
  <c r="B16" i="747" s="1"/>
  <c r="I93" i="747"/>
  <c r="I144" i="750"/>
  <c r="B134" i="733"/>
  <c r="B106" i="736"/>
  <c r="I93" i="737"/>
  <c r="B128" i="741"/>
  <c r="I134" i="733"/>
  <c r="I128" i="741"/>
  <c r="I131" i="745"/>
  <c r="B131" i="745"/>
  <c r="B28" i="747"/>
  <c r="B64" i="748"/>
  <c r="I125" i="736"/>
  <c r="I60" i="740"/>
  <c r="I125" i="742"/>
  <c r="I131" i="741"/>
  <c r="B106" i="743"/>
  <c r="B144" i="743"/>
  <c r="I11" i="731"/>
  <c r="I63" i="740"/>
  <c r="I43" i="742"/>
  <c r="B28" i="743"/>
  <c r="B26" i="743" s="1"/>
  <c r="I131" i="746"/>
  <c r="B64" i="749"/>
  <c r="I144" i="738"/>
  <c r="B134" i="741"/>
  <c r="I63" i="745"/>
  <c r="B138" i="745"/>
  <c r="B137" i="745" s="1"/>
  <c r="I125" i="747"/>
  <c r="B106" i="748"/>
  <c r="B59" i="735"/>
  <c r="I125" i="737"/>
  <c r="I123" i="737" s="1"/>
  <c r="B144" i="739"/>
  <c r="I60" i="741"/>
  <c r="I134" i="746"/>
  <c r="B128" i="730"/>
  <c r="B125" i="731"/>
  <c r="I131" i="736"/>
  <c r="I43" i="737"/>
  <c r="B128" i="737"/>
  <c r="I144" i="739"/>
  <c r="B138" i="741"/>
  <c r="B144" i="744"/>
  <c r="I60" i="746"/>
  <c r="I60" i="750"/>
  <c r="I128" i="730"/>
  <c r="I128" i="737"/>
  <c r="I144" i="744"/>
  <c r="B144" i="733"/>
  <c r="I125" i="738"/>
  <c r="I144" i="733"/>
  <c r="B28" i="733"/>
  <c r="I60" i="732"/>
  <c r="I60" i="733"/>
  <c r="I125" i="730"/>
  <c r="I125" i="731"/>
  <c r="B125" i="751"/>
  <c r="I125" i="751"/>
  <c r="I134" i="731"/>
  <c r="I144" i="730"/>
  <c r="B59" i="733"/>
  <c r="I128" i="732"/>
  <c r="B28" i="751"/>
  <c r="B125" i="732"/>
  <c r="B131" i="731"/>
  <c r="I138" i="734"/>
  <c r="I137" i="734" s="1"/>
  <c r="B128" i="736"/>
  <c r="B64" i="738"/>
  <c r="B138" i="739"/>
  <c r="B137" i="739" s="1"/>
  <c r="B59" i="743"/>
  <c r="I131" i="743"/>
  <c r="I138" i="748"/>
  <c r="I137" i="748" s="1"/>
  <c r="B128" i="749"/>
  <c r="I11" i="750"/>
  <c r="I128" i="736"/>
  <c r="I144" i="737"/>
  <c r="I63" i="739"/>
  <c r="I43" i="744"/>
  <c r="B106" i="745"/>
  <c r="I134" i="736"/>
  <c r="I93" i="739"/>
  <c r="I138" i="743"/>
  <c r="I137" i="743" s="1"/>
  <c r="B42" i="745"/>
  <c r="I11" i="746"/>
  <c r="B64" i="740"/>
  <c r="B144" i="734"/>
  <c r="I138" i="740"/>
  <c r="I137" i="740" s="1"/>
  <c r="B131" i="741"/>
  <c r="B144" i="742"/>
  <c r="I43" i="745"/>
  <c r="I93" i="743"/>
  <c r="B134" i="744"/>
  <c r="B106" i="739"/>
  <c r="I60" i="737"/>
  <c r="B125" i="739"/>
  <c r="I93" i="740"/>
  <c r="B138" i="749"/>
  <c r="B137" i="749" s="1"/>
  <c r="I128" i="742"/>
  <c r="B59" i="736"/>
  <c r="B131" i="736"/>
  <c r="I63" i="744"/>
  <c r="B64" i="744"/>
  <c r="B42" i="737"/>
  <c r="I11" i="736"/>
  <c r="I16" i="736" s="1"/>
  <c r="I128" i="739"/>
  <c r="B28" i="740"/>
  <c r="I60" i="745"/>
  <c r="I134" i="735"/>
  <c r="B125" i="735"/>
  <c r="B138" i="737"/>
  <c r="B137" i="737" s="1"/>
  <c r="I138" i="741"/>
  <c r="I137" i="741" s="1"/>
  <c r="I131" i="742"/>
  <c r="B128" i="746"/>
  <c r="B138" i="746"/>
  <c r="B106" i="749"/>
  <c r="B42" i="735"/>
  <c r="B144" i="736"/>
  <c r="I134" i="738"/>
  <c r="I131" i="739"/>
  <c r="B64" i="745"/>
  <c r="B59" i="741"/>
  <c r="I144" i="736"/>
  <c r="B42" i="743"/>
  <c r="I60" i="748"/>
  <c r="B28" i="734"/>
  <c r="B26" i="734" s="1"/>
  <c r="B134" i="734"/>
  <c r="B128" i="735"/>
  <c r="B42" i="747"/>
  <c r="I63" i="738"/>
  <c r="B28" i="741"/>
  <c r="B26" i="741" s="1"/>
  <c r="B106" i="741"/>
  <c r="B138" i="742"/>
  <c r="B137" i="742" s="1"/>
  <c r="I63" i="748"/>
  <c r="I43" i="736"/>
  <c r="B131" i="740"/>
  <c r="B42" i="742"/>
  <c r="B28" i="737"/>
  <c r="B131" i="743"/>
  <c r="B125" i="744"/>
  <c r="B134" i="746"/>
  <c r="B138" i="748"/>
  <c r="B26" i="750"/>
  <c r="B137" i="736"/>
  <c r="B137" i="744"/>
  <c r="B137" i="741"/>
  <c r="B125" i="730"/>
  <c r="I43" i="734"/>
  <c r="B64" i="735"/>
  <c r="B28" i="739"/>
  <c r="B59" i="742"/>
  <c r="B137" i="743"/>
  <c r="B138" i="732"/>
  <c r="I93" i="749"/>
  <c r="B106" i="731"/>
  <c r="I144" i="731"/>
  <c r="B42" i="739"/>
  <c r="B42" i="741"/>
  <c r="B144" i="747"/>
  <c r="I138" i="749"/>
  <c r="I137" i="749" s="1"/>
  <c r="B59" i="751"/>
  <c r="B42" i="746"/>
  <c r="I63" i="733"/>
  <c r="I60" i="736"/>
  <c r="I131" i="738"/>
  <c r="I43" i="739"/>
  <c r="B134" i="745"/>
  <c r="B28" i="731"/>
  <c r="I93" i="735"/>
  <c r="B106" i="737"/>
  <c r="B128" i="739"/>
  <c r="I63" i="742"/>
  <c r="I134" i="745"/>
  <c r="I43" i="746"/>
  <c r="B42" i="749"/>
  <c r="I43" i="730"/>
  <c r="B106" i="732"/>
  <c r="I138" i="733"/>
  <c r="I137" i="733" s="1"/>
  <c r="B59" i="734"/>
  <c r="I60" i="738"/>
  <c r="B134" i="738"/>
  <c r="B144" i="746"/>
  <c r="I11" i="748"/>
  <c r="B64" i="742"/>
  <c r="I134" i="742"/>
  <c r="B144" i="735"/>
  <c r="B125" i="737"/>
  <c r="B138" i="740"/>
  <c r="B137" i="740" s="1"/>
  <c r="I144" i="741"/>
  <c r="I138" i="742"/>
  <c r="I137" i="742" s="1"/>
  <c r="B28" i="745"/>
  <c r="I144" i="732"/>
  <c r="I128" i="731"/>
  <c r="I125" i="732"/>
  <c r="I93" i="733"/>
  <c r="I137" i="738"/>
  <c r="I60" i="730"/>
  <c r="I134" i="730"/>
  <c r="I63" i="734"/>
  <c r="B106" i="740"/>
  <c r="I128" i="746"/>
  <c r="B64" i="734"/>
  <c r="I60" i="739"/>
  <c r="B134" i="747"/>
  <c r="B26" i="742"/>
  <c r="I43" i="732"/>
  <c r="I43" i="735"/>
  <c r="I134" i="734"/>
  <c r="I125" i="735"/>
  <c r="I43" i="740"/>
  <c r="I93" i="751"/>
  <c r="B64" i="730"/>
  <c r="B64" i="739"/>
  <c r="I134" i="739"/>
  <c r="B144" i="740"/>
  <c r="I63" i="741"/>
  <c r="B59" i="731"/>
  <c r="B134" i="731"/>
  <c r="B125" i="733"/>
  <c r="B138" i="734"/>
  <c r="I128" i="735"/>
  <c r="B28" i="736"/>
  <c r="B26" i="736" s="1"/>
  <c r="B131" i="737"/>
  <c r="I93" i="738"/>
  <c r="I125" i="740"/>
  <c r="I144" i="740"/>
  <c r="B128" i="743"/>
  <c r="B42" i="740"/>
  <c r="I60" i="731"/>
  <c r="B131" i="732"/>
  <c r="B42" i="733"/>
  <c r="B28" i="738"/>
  <c r="B144" i="738"/>
  <c r="B64" i="741"/>
  <c r="I134" i="741"/>
  <c r="I138" i="744"/>
  <c r="I137" i="744" s="1"/>
  <c r="B42" i="736"/>
  <c r="I63" i="746"/>
  <c r="I138" i="731"/>
  <c r="I137" i="731" s="1"/>
  <c r="B59" i="732"/>
  <c r="B128" i="733"/>
  <c r="I63" i="737"/>
  <c r="I63" i="743"/>
  <c r="B28" i="744"/>
  <c r="B59" i="745"/>
  <c r="I43" i="733"/>
  <c r="I131" i="735"/>
  <c r="B125" i="736"/>
  <c r="B64" i="737"/>
  <c r="B42" i="738"/>
  <c r="B59" i="740"/>
  <c r="B12" i="741"/>
  <c r="I26" i="741" s="1"/>
  <c r="I35" i="741" s="1"/>
  <c r="B125" i="738"/>
  <c r="I11" i="739"/>
  <c r="I16" i="739" s="1"/>
  <c r="B128" i="742"/>
  <c r="B134" i="743"/>
  <c r="I43" i="738"/>
  <c r="B137" i="747"/>
  <c r="B131" i="733"/>
  <c r="B134" i="735"/>
  <c r="I131" i="740"/>
  <c r="B42" i="744"/>
  <c r="B125" i="747"/>
  <c r="B134" i="749"/>
  <c r="B138" i="750"/>
  <c r="I11" i="732"/>
  <c r="I16" i="732" s="1"/>
  <c r="I63" i="732"/>
  <c r="I131" i="733"/>
  <c r="B125" i="734"/>
  <c r="I60" i="735"/>
  <c r="I11" i="737"/>
  <c r="I16" i="737" s="1"/>
  <c r="I134" i="743"/>
  <c r="B42" i="750"/>
  <c r="I138" i="750"/>
  <c r="I137" i="750" s="1"/>
  <c r="I123" i="751"/>
  <c r="B137" i="751"/>
  <c r="B42" i="732"/>
  <c r="B64" i="733"/>
  <c r="I125" i="741"/>
  <c r="I63" i="731"/>
  <c r="I11" i="733"/>
  <c r="I16" i="733" s="1"/>
  <c r="I125" i="749"/>
  <c r="B42" i="730"/>
  <c r="B64" i="731"/>
  <c r="B138" i="731"/>
  <c r="B26" i="733"/>
  <c r="B106" i="733"/>
  <c r="B28" i="730"/>
  <c r="I93" i="731"/>
  <c r="B131" i="730"/>
  <c r="B42" i="731"/>
  <c r="I63" i="730"/>
  <c r="B134" i="730"/>
  <c r="I138" i="732"/>
  <c r="I137" i="732" s="1"/>
  <c r="B128" i="731"/>
  <c r="I93" i="732"/>
  <c r="B138" i="730"/>
  <c r="B137" i="730" s="1"/>
  <c r="I43" i="731"/>
  <c r="I43" i="751"/>
  <c r="I11" i="730"/>
  <c r="I16" i="730" s="1"/>
  <c r="I131" i="731"/>
  <c r="I93" i="730"/>
  <c r="I125" i="739"/>
  <c r="I16" i="750"/>
  <c r="B12" i="750"/>
  <c r="B12" i="744"/>
  <c r="I16" i="744"/>
  <c r="B12" i="746"/>
  <c r="I16" i="746"/>
  <c r="B137" i="735"/>
  <c r="B137" i="733"/>
  <c r="B12" i="740"/>
  <c r="I16" i="740"/>
  <c r="B137" i="748"/>
  <c r="B26" i="735"/>
  <c r="B137" i="738"/>
  <c r="B26" i="748"/>
  <c r="B12" i="742"/>
  <c r="I16" i="742"/>
  <c r="I123" i="747"/>
  <c r="B12" i="731"/>
  <c r="B16" i="731" s="1"/>
  <c r="I16" i="731"/>
  <c r="B12" i="735"/>
  <c r="B26" i="740"/>
  <c r="B12" i="743"/>
  <c r="B12" i="749"/>
  <c r="B12" i="751"/>
  <c r="B26" i="732"/>
  <c r="B12" i="736" l="1"/>
  <c r="B123" i="737"/>
  <c r="I122" i="737" s="1"/>
  <c r="B123" i="744"/>
  <c r="B123" i="739"/>
  <c r="I123" i="749"/>
  <c r="B12" i="739"/>
  <c r="B12" i="734"/>
  <c r="B14" i="741"/>
  <c r="B12" i="745"/>
  <c r="B16" i="745" s="1"/>
  <c r="B12" i="738"/>
  <c r="B16" i="738" s="1"/>
  <c r="I16" i="747"/>
  <c r="I123" i="739"/>
  <c r="I122" i="744"/>
  <c r="B123" i="735"/>
  <c r="B26" i="747"/>
  <c r="B137" i="732"/>
  <c r="B26" i="731"/>
  <c r="B26" i="730"/>
  <c r="I123" i="730"/>
  <c r="B26" i="751"/>
  <c r="B12" i="732"/>
  <c r="I26" i="732" s="1"/>
  <c r="B123" i="749"/>
  <c r="I122" i="749" s="1"/>
  <c r="B26" i="744"/>
  <c r="I16" i="748"/>
  <c r="B12" i="748"/>
  <c r="B16" i="748" s="1"/>
  <c r="B26" i="738"/>
  <c r="I123" i="740"/>
  <c r="B123" i="747"/>
  <c r="I122" i="747" s="1"/>
  <c r="B123" i="738"/>
  <c r="I122" i="738" s="1"/>
  <c r="I123" i="736"/>
  <c r="B12" i="737"/>
  <c r="I26" i="737" s="1"/>
  <c r="B26" i="739"/>
  <c r="B123" i="736"/>
  <c r="I122" i="736" s="1"/>
  <c r="I123" i="741"/>
  <c r="B123" i="748"/>
  <c r="I122" i="748" s="1"/>
  <c r="I123" i="742"/>
  <c r="I123" i="750"/>
  <c r="I123" i="738"/>
  <c r="B123" i="741"/>
  <c r="I122" i="741" s="1"/>
  <c r="I123" i="743"/>
  <c r="I123" i="746"/>
  <c r="B123" i="743"/>
  <c r="I122" i="743" s="1"/>
  <c r="B137" i="750"/>
  <c r="I123" i="734"/>
  <c r="B137" i="746"/>
  <c r="B26" i="737"/>
  <c r="I122" i="735"/>
  <c r="I123" i="735"/>
  <c r="B123" i="745"/>
  <c r="I122" i="745" s="1"/>
  <c r="B26" i="745"/>
  <c r="B123" i="740"/>
  <c r="I122" i="740" s="1"/>
  <c r="B16" i="741"/>
  <c r="B123" i="751"/>
  <c r="I122" i="751" s="1"/>
  <c r="I123" i="733"/>
  <c r="I122" i="739"/>
  <c r="B12" i="733"/>
  <c r="B16" i="733" s="1"/>
  <c r="I123" i="745"/>
  <c r="B137" i="734"/>
  <c r="I123" i="744"/>
  <c r="B12" i="730"/>
  <c r="B16" i="730" s="1"/>
  <c r="I123" i="731"/>
  <c r="B137" i="731"/>
  <c r="I123" i="732"/>
  <c r="B123" i="730"/>
  <c r="I122" i="730" s="1"/>
  <c r="I26" i="751"/>
  <c r="B14" i="751"/>
  <c r="B14" i="742"/>
  <c r="I26" i="742"/>
  <c r="B16" i="742"/>
  <c r="I26" i="734"/>
  <c r="B14" i="734"/>
  <c r="I26" i="735"/>
  <c r="B14" i="735"/>
  <c r="B16" i="735"/>
  <c r="I26" i="749"/>
  <c r="B14" i="749"/>
  <c r="I26" i="744"/>
  <c r="B16" i="744"/>
  <c r="B14" i="744"/>
  <c r="B14" i="740"/>
  <c r="I26" i="740"/>
  <c r="B16" i="740"/>
  <c r="B123" i="742"/>
  <c r="I122" i="742" s="1"/>
  <c r="I26" i="739"/>
  <c r="B16" i="739"/>
  <c r="B14" i="739"/>
  <c r="I26" i="745"/>
  <c r="B14" i="745"/>
  <c r="B123" i="733"/>
  <c r="I122" i="733" s="1"/>
  <c r="B33" i="741"/>
  <c r="B14" i="733"/>
  <c r="B16" i="734"/>
  <c r="I26" i="743"/>
  <c r="B14" i="743"/>
  <c r="I26" i="731"/>
  <c r="B14" i="731"/>
  <c r="I26" i="750"/>
  <c r="B16" i="750"/>
  <c r="B14" i="750"/>
  <c r="B16" i="751"/>
  <c r="I26" i="736"/>
  <c r="B16" i="736"/>
  <c r="B14" i="736"/>
  <c r="B16" i="749"/>
  <c r="B16" i="743"/>
  <c r="B14" i="738"/>
  <c r="I26" i="738"/>
  <c r="I26" i="747"/>
  <c r="B14" i="747"/>
  <c r="I26" i="746"/>
  <c r="B16" i="746"/>
  <c r="B14" i="746"/>
  <c r="B16" i="737" l="1"/>
  <c r="B14" i="737"/>
  <c r="I26" i="748"/>
  <c r="B14" i="748"/>
  <c r="I26" i="733"/>
  <c r="B14" i="732"/>
  <c r="B123" i="732"/>
  <c r="I122" i="732" s="1"/>
  <c r="B16" i="732"/>
  <c r="B123" i="746"/>
  <c r="I122" i="746" s="1"/>
  <c r="B123" i="750"/>
  <c r="I122" i="750" s="1"/>
  <c r="B123" i="734"/>
  <c r="I122" i="734" s="1"/>
  <c r="B14" i="730"/>
  <c r="I26" i="730"/>
  <c r="B123" i="731"/>
  <c r="I122" i="731" s="1"/>
  <c r="I35" i="737"/>
  <c r="I35" i="745"/>
  <c r="I35" i="734"/>
  <c r="I35" i="739"/>
  <c r="I35" i="731"/>
  <c r="I35" i="743"/>
  <c r="I42" i="741"/>
  <c r="I52" i="741" s="1"/>
  <c r="I35" i="740"/>
  <c r="I35" i="742"/>
  <c r="I35" i="748"/>
  <c r="I35" i="736"/>
  <c r="I35" i="733"/>
  <c r="I35" i="750"/>
  <c r="I35" i="730"/>
  <c r="I35" i="746"/>
  <c r="I35" i="747"/>
  <c r="I35" i="738"/>
  <c r="I35" i="735"/>
  <c r="I35" i="732"/>
  <c r="I35" i="744"/>
  <c r="I35" i="749"/>
  <c r="I35" i="751"/>
  <c r="B35" i="741"/>
  <c r="B33" i="748" l="1"/>
  <c r="B33" i="736"/>
  <c r="B49" i="741"/>
  <c r="B33" i="731"/>
  <c r="B33" i="743"/>
  <c r="B33" i="732"/>
  <c r="B33" i="739"/>
  <c r="B33" i="734"/>
  <c r="B33" i="746"/>
  <c r="B33" i="745"/>
  <c r="B33" i="749"/>
  <c r="B33" i="742"/>
  <c r="B33" i="750"/>
  <c r="B33" i="735"/>
  <c r="B33" i="747"/>
  <c r="B33" i="751"/>
  <c r="B33" i="738"/>
  <c r="B33" i="730"/>
  <c r="B33" i="733"/>
  <c r="B33" i="740"/>
  <c r="B33" i="744"/>
  <c r="B33" i="737"/>
  <c r="I42" i="749" l="1"/>
  <c r="I52" i="749" s="1"/>
  <c r="B35" i="749"/>
  <c r="I42" i="737"/>
  <c r="I52" i="737" s="1"/>
  <c r="B35" i="737"/>
  <c r="I42" i="745"/>
  <c r="I52" i="745" s="1"/>
  <c r="B35" i="745"/>
  <c r="I42" i="742"/>
  <c r="I52" i="742" s="1"/>
  <c r="B35" i="742"/>
  <c r="I42" i="733"/>
  <c r="I52" i="733" s="1"/>
  <c r="B35" i="733"/>
  <c r="I42" i="730"/>
  <c r="I52" i="730" s="1"/>
  <c r="B35" i="730"/>
  <c r="I42" i="744"/>
  <c r="I52" i="744" s="1"/>
  <c r="B35" i="744"/>
  <c r="I42" i="732"/>
  <c r="I52" i="732" s="1"/>
  <c r="B35" i="732"/>
  <c r="I42" i="731"/>
  <c r="I52" i="731" s="1"/>
  <c r="B35" i="731"/>
  <c r="I42" i="750"/>
  <c r="I52" i="750" s="1"/>
  <c r="B35" i="750"/>
  <c r="I42" i="746"/>
  <c r="I52" i="746" s="1"/>
  <c r="B35" i="746"/>
  <c r="I42" i="751"/>
  <c r="I52" i="751" s="1"/>
  <c r="B35" i="751"/>
  <c r="I42" i="736"/>
  <c r="I52" i="736" s="1"/>
  <c r="B35" i="736"/>
  <c r="I42" i="740"/>
  <c r="I52" i="740" s="1"/>
  <c r="B35" i="740"/>
  <c r="I42" i="743"/>
  <c r="I52" i="743" s="1"/>
  <c r="B35" i="743"/>
  <c r="I42" i="734"/>
  <c r="I52" i="734" s="1"/>
  <c r="B35" i="734"/>
  <c r="I42" i="739"/>
  <c r="I52" i="739" s="1"/>
  <c r="B35" i="739"/>
  <c r="I42" i="747"/>
  <c r="I52" i="747" s="1"/>
  <c r="B35" i="747"/>
  <c r="I42" i="748"/>
  <c r="I52" i="748" s="1"/>
  <c r="B35" i="748"/>
  <c r="I42" i="735"/>
  <c r="I52" i="735" s="1"/>
  <c r="B35" i="735"/>
  <c r="I42" i="738"/>
  <c r="I52" i="738" s="1"/>
  <c r="B35" i="738"/>
  <c r="I59" i="741"/>
  <c r="I70" i="741" s="1"/>
  <c r="B52" i="741"/>
  <c r="B49" i="747" l="1"/>
  <c r="B68" i="741"/>
  <c r="B49" i="735"/>
  <c r="B49" i="733"/>
  <c r="B49" i="743"/>
  <c r="B49" i="750"/>
  <c r="B49" i="742"/>
  <c r="B49" i="730"/>
  <c r="B49" i="732"/>
  <c r="B49" i="740"/>
  <c r="B49" i="738"/>
  <c r="B49" i="744"/>
  <c r="B49" i="745"/>
  <c r="B49" i="731"/>
  <c r="B49" i="734"/>
  <c r="B49" i="736"/>
  <c r="B49" i="737"/>
  <c r="B49" i="746"/>
  <c r="B49" i="748"/>
  <c r="B49" i="751"/>
  <c r="B49" i="739"/>
  <c r="B49" i="749"/>
  <c r="I59" i="750" l="1"/>
  <c r="I70" i="750" s="1"/>
  <c r="B52" i="750"/>
  <c r="I59" i="744"/>
  <c r="I70" i="744" s="1"/>
  <c r="B52" i="744"/>
  <c r="I59" i="743"/>
  <c r="I70" i="743" s="1"/>
  <c r="B52" i="743"/>
  <c r="I59" i="746"/>
  <c r="I70" i="746" s="1"/>
  <c r="B52" i="746"/>
  <c r="I59" i="738"/>
  <c r="I70" i="738" s="1"/>
  <c r="B52" i="738"/>
  <c r="I59" i="745"/>
  <c r="I70" i="745" s="1"/>
  <c r="B52" i="745"/>
  <c r="I59" i="733"/>
  <c r="I70" i="733" s="1"/>
  <c r="B52" i="733"/>
  <c r="I59" i="740"/>
  <c r="I70" i="740" s="1"/>
  <c r="B52" i="740"/>
  <c r="I59" i="732"/>
  <c r="I70" i="732" s="1"/>
  <c r="B52" i="732"/>
  <c r="I59" i="749"/>
  <c r="I70" i="749" s="1"/>
  <c r="B52" i="749"/>
  <c r="I59" i="735"/>
  <c r="I70" i="735" s="1"/>
  <c r="B52" i="735"/>
  <c r="I59" i="736"/>
  <c r="I70" i="736" s="1"/>
  <c r="B52" i="736"/>
  <c r="I59" i="730"/>
  <c r="I70" i="730" s="1"/>
  <c r="B52" i="730"/>
  <c r="I77" i="741"/>
  <c r="B70" i="741"/>
  <c r="I59" i="739"/>
  <c r="I70" i="739" s="1"/>
  <c r="B52" i="739"/>
  <c r="I59" i="734"/>
  <c r="I70" i="734" s="1"/>
  <c r="B52" i="734"/>
  <c r="I59" i="742"/>
  <c r="I70" i="742" s="1"/>
  <c r="B52" i="742"/>
  <c r="I59" i="748"/>
  <c r="I70" i="748" s="1"/>
  <c r="B52" i="748"/>
  <c r="I59" i="747"/>
  <c r="I70" i="747" s="1"/>
  <c r="B52" i="747"/>
  <c r="I59" i="737"/>
  <c r="I70" i="737" s="1"/>
  <c r="B52" i="737"/>
  <c r="I59" i="751"/>
  <c r="I70" i="751" s="1"/>
  <c r="B52" i="751"/>
  <c r="I59" i="731"/>
  <c r="I70" i="731" s="1"/>
  <c r="B52" i="731"/>
  <c r="B68" i="751" l="1"/>
  <c r="B68" i="740"/>
  <c r="B68" i="733"/>
  <c r="B68" i="735"/>
  <c r="B68" i="746"/>
  <c r="B68" i="731"/>
  <c r="B68" i="738"/>
  <c r="B68" i="743"/>
  <c r="B68" i="734"/>
  <c r="B68" i="730"/>
  <c r="B68" i="749"/>
  <c r="B68" i="737"/>
  <c r="B68" i="739"/>
  <c r="B68" i="744"/>
  <c r="B68" i="732"/>
  <c r="B68" i="748"/>
  <c r="B68" i="742"/>
  <c r="I82" i="741"/>
  <c r="B68" i="736"/>
  <c r="B68" i="745"/>
  <c r="B68" i="747"/>
  <c r="B68" i="750"/>
  <c r="I77" i="746" l="1"/>
  <c r="B70" i="746"/>
  <c r="I77" i="750"/>
  <c r="B70" i="750"/>
  <c r="I77" i="740"/>
  <c r="B70" i="740"/>
  <c r="I77" i="743"/>
  <c r="B70" i="743"/>
  <c r="B79" i="741"/>
  <c r="I77" i="733"/>
  <c r="B70" i="733"/>
  <c r="I77" i="739"/>
  <c r="B70" i="739"/>
  <c r="I77" i="731"/>
  <c r="B70" i="731"/>
  <c r="I77" i="735"/>
  <c r="B70" i="735"/>
  <c r="I77" i="751"/>
  <c r="B70" i="751"/>
  <c r="I77" i="737"/>
  <c r="B70" i="737"/>
  <c r="I77" i="744"/>
  <c r="B70" i="744"/>
  <c r="I77" i="742"/>
  <c r="B70" i="742"/>
  <c r="I77" i="748"/>
  <c r="B70" i="748"/>
  <c r="I77" i="745"/>
  <c r="B70" i="745"/>
  <c r="I77" i="749"/>
  <c r="B70" i="749"/>
  <c r="I77" i="730"/>
  <c r="B70" i="730"/>
  <c r="I77" i="734"/>
  <c r="B70" i="734"/>
  <c r="I77" i="732"/>
  <c r="B70" i="732"/>
  <c r="I77" i="747"/>
  <c r="B70" i="747"/>
  <c r="I77" i="736"/>
  <c r="B70" i="736"/>
  <c r="B70" i="738"/>
  <c r="I77" i="738"/>
  <c r="I82" i="747" l="1"/>
  <c r="I82" i="737"/>
  <c r="I82" i="735"/>
  <c r="I82" i="734"/>
  <c r="I82" i="736"/>
  <c r="I82" i="733"/>
  <c r="I82" i="749"/>
  <c r="I82" i="731"/>
  <c r="I82" i="739"/>
  <c r="I82" i="751"/>
  <c r="I82" i="730"/>
  <c r="I82" i="745"/>
  <c r="I82" i="742"/>
  <c r="I82" i="750"/>
  <c r="I82" i="732"/>
  <c r="B80" i="741"/>
  <c r="I92" i="741" s="1"/>
  <c r="I99" i="741" s="1"/>
  <c r="B82" i="741"/>
  <c r="I82" i="748"/>
  <c r="I82" i="743"/>
  <c r="I82" i="740"/>
  <c r="I82" i="744"/>
  <c r="I82" i="738"/>
  <c r="I82" i="746"/>
  <c r="B79" i="749" l="1"/>
  <c r="B79" i="735"/>
  <c r="B79" i="731"/>
  <c r="B79" i="750"/>
  <c r="B79" i="744"/>
  <c r="B79" i="737"/>
  <c r="B79" i="733"/>
  <c r="B79" i="734"/>
  <c r="B79" i="746"/>
  <c r="B79" i="742"/>
  <c r="B79" i="736"/>
  <c r="B79" i="738"/>
  <c r="B79" i="743"/>
  <c r="B79" i="739"/>
  <c r="B79" i="748"/>
  <c r="B79" i="747"/>
  <c r="B79" i="740"/>
  <c r="B79" i="751"/>
  <c r="B79" i="730"/>
  <c r="B92" i="741"/>
  <c r="B79" i="732"/>
  <c r="B79" i="745"/>
  <c r="B80" i="739" l="1"/>
  <c r="I92" i="739" s="1"/>
  <c r="I99" i="739" s="1"/>
  <c r="B82" i="739"/>
  <c r="B82" i="733"/>
  <c r="B80" i="733"/>
  <c r="I92" i="733" s="1"/>
  <c r="I99" i="733" s="1"/>
  <c r="B80" i="732"/>
  <c r="I92" i="732" s="1"/>
  <c r="I99" i="732" s="1"/>
  <c r="B82" i="732"/>
  <c r="B80" i="737"/>
  <c r="I92" i="737" s="1"/>
  <c r="I99" i="737" s="1"/>
  <c r="B82" i="737"/>
  <c r="B80" i="748"/>
  <c r="I92" i="748" s="1"/>
  <c r="I99" i="748" s="1"/>
  <c r="B82" i="748"/>
  <c r="B82" i="736"/>
  <c r="B80" i="736"/>
  <c r="I92" i="736" s="1"/>
  <c r="I99" i="736" s="1"/>
  <c r="B80" i="746"/>
  <c r="I92" i="746" s="1"/>
  <c r="I99" i="746" s="1"/>
  <c r="B82" i="746"/>
  <c r="B80" i="745"/>
  <c r="I92" i="745" s="1"/>
  <c r="I99" i="745" s="1"/>
  <c r="B82" i="745"/>
  <c r="I108" i="741"/>
  <c r="I115" i="741" s="1"/>
  <c r="B99" i="741"/>
  <c r="B82" i="738"/>
  <c r="B80" i="738"/>
  <c r="I92" i="738" s="1"/>
  <c r="I99" i="738" s="1"/>
  <c r="B80" i="742"/>
  <c r="I92" i="742" s="1"/>
  <c r="I99" i="742" s="1"/>
  <c r="B82" i="742"/>
  <c r="B80" i="744"/>
  <c r="I92" i="744" s="1"/>
  <c r="I99" i="744" s="1"/>
  <c r="B82" i="744"/>
  <c r="B80" i="750"/>
  <c r="I92" i="750" s="1"/>
  <c r="I99" i="750" s="1"/>
  <c r="B82" i="750"/>
  <c r="B80" i="730"/>
  <c r="I92" i="730" s="1"/>
  <c r="I99" i="730" s="1"/>
  <c r="B82" i="730"/>
  <c r="B82" i="731"/>
  <c r="B80" i="731"/>
  <c r="I92" i="731" s="1"/>
  <c r="I99" i="731" s="1"/>
  <c r="B82" i="743"/>
  <c r="B80" i="743"/>
  <c r="I92" i="743" s="1"/>
  <c r="I99" i="743" s="1"/>
  <c r="B80" i="734"/>
  <c r="I92" i="734" s="1"/>
  <c r="I99" i="734" s="1"/>
  <c r="B82" i="734"/>
  <c r="B80" i="751"/>
  <c r="I92" i="751" s="1"/>
  <c r="I99" i="751" s="1"/>
  <c r="B82" i="751"/>
  <c r="B80" i="735"/>
  <c r="I92" i="735" s="1"/>
  <c r="I99" i="735" s="1"/>
  <c r="B82" i="735"/>
  <c r="B80" i="740"/>
  <c r="I92" i="740" s="1"/>
  <c r="I99" i="740" s="1"/>
  <c r="B82" i="740"/>
  <c r="B82" i="749"/>
  <c r="B80" i="749"/>
  <c r="I92" i="749" s="1"/>
  <c r="I99" i="749" s="1"/>
  <c r="B82" i="747"/>
  <c r="B80" i="747"/>
  <c r="I92" i="747" s="1"/>
  <c r="I99" i="747" s="1"/>
  <c r="B92" i="742" l="1"/>
  <c r="B113" i="741"/>
  <c r="B92" i="746"/>
  <c r="B92" i="737"/>
  <c r="B92" i="738"/>
  <c r="B92" i="745"/>
  <c r="B92" i="736"/>
  <c r="B92" i="747"/>
  <c r="B92" i="748"/>
  <c r="B92" i="732"/>
  <c r="B92" i="743"/>
  <c r="B92" i="731"/>
  <c r="B92" i="740"/>
  <c r="B92" i="733"/>
  <c r="B92" i="749"/>
  <c r="B92" i="735"/>
  <c r="B92" i="730"/>
  <c r="B92" i="750"/>
  <c r="B92" i="734"/>
  <c r="B92" i="751"/>
  <c r="B92" i="744"/>
  <c r="B92" i="739"/>
  <c r="I108" i="745" l="1"/>
  <c r="I115" i="745" s="1"/>
  <c r="B99" i="745"/>
  <c r="I108" i="737"/>
  <c r="I115" i="737" s="1"/>
  <c r="B99" i="737"/>
  <c r="I108" i="733"/>
  <c r="I115" i="733" s="1"/>
  <c r="B99" i="733"/>
  <c r="I108" i="736"/>
  <c r="I115" i="736" s="1"/>
  <c r="B99" i="736"/>
  <c r="I108" i="732"/>
  <c r="I115" i="732" s="1"/>
  <c r="B99" i="732"/>
  <c r="B99" i="746"/>
  <c r="I108" i="746"/>
  <c r="I115" i="746" s="1"/>
  <c r="B99" i="731"/>
  <c r="I108" i="731"/>
  <c r="I115" i="731" s="1"/>
  <c r="I108" i="734"/>
  <c r="I115" i="734" s="1"/>
  <c r="B99" i="734"/>
  <c r="B115" i="741"/>
  <c r="B99" i="744"/>
  <c r="I108" i="744"/>
  <c r="I115" i="744" s="1"/>
  <c r="I108" i="750"/>
  <c r="I115" i="750" s="1"/>
  <c r="B99" i="750"/>
  <c r="I108" i="748"/>
  <c r="I115" i="748" s="1"/>
  <c r="B99" i="748"/>
  <c r="I108" i="743"/>
  <c r="I115" i="743" s="1"/>
  <c r="B99" i="743"/>
  <c r="B99" i="730"/>
  <c r="I108" i="730"/>
  <c r="I115" i="730" s="1"/>
  <c r="I108" i="740"/>
  <c r="I115" i="740" s="1"/>
  <c r="B99" i="740"/>
  <c r="I108" i="738"/>
  <c r="I115" i="738" s="1"/>
  <c r="B99" i="738"/>
  <c r="I108" i="747"/>
  <c r="I115" i="747" s="1"/>
  <c r="B99" i="747"/>
  <c r="I108" i="749"/>
  <c r="I115" i="749" s="1"/>
  <c r="B99" i="749"/>
  <c r="I108" i="751"/>
  <c r="I115" i="751" s="1"/>
  <c r="B99" i="751"/>
  <c r="B99" i="742"/>
  <c r="I108" i="742"/>
  <c r="I115" i="742" s="1"/>
  <c r="I108" i="739"/>
  <c r="I115" i="739" s="1"/>
  <c r="B99" i="739"/>
  <c r="I108" i="735"/>
  <c r="I115" i="735" s="1"/>
  <c r="B99" i="735"/>
  <c r="B113" i="740" l="1"/>
  <c r="B113" i="748"/>
  <c r="B113" i="730"/>
  <c r="B113" i="738"/>
  <c r="B113" i="746"/>
  <c r="B113" i="736"/>
  <c r="B113" i="731"/>
  <c r="B113" i="739"/>
  <c r="B113" i="734"/>
  <c r="B113" i="733"/>
  <c r="B113" i="750"/>
  <c r="B113" i="732"/>
  <c r="B113" i="749"/>
  <c r="B113" i="743"/>
  <c r="B113" i="735"/>
  <c r="B113" i="737"/>
  <c r="B113" i="751"/>
  <c r="B113" i="747"/>
  <c r="B113" i="744"/>
  <c r="B113" i="742"/>
  <c r="B113" i="745"/>
  <c r="B115" i="737" l="1"/>
  <c r="B115" i="743"/>
  <c r="B115" i="750"/>
  <c r="B115" i="732"/>
  <c r="B115" i="730"/>
  <c r="B115" i="731"/>
  <c r="B115" i="746"/>
  <c r="B115" i="749"/>
  <c r="B115" i="739"/>
  <c r="B115" i="747"/>
  <c r="B115" i="748"/>
  <c r="B115" i="738"/>
  <c r="B115" i="735"/>
  <c r="B115" i="734"/>
  <c r="B115" i="736"/>
  <c r="B115" i="751"/>
  <c r="B115" i="740"/>
  <c r="B115" i="733"/>
  <c r="B115" i="745"/>
  <c r="B115" i="742"/>
  <c r="B115" i="744"/>
  <c r="B144" i="729" l="1"/>
  <c r="I138" i="729"/>
  <c r="I137" i="729" s="1"/>
  <c r="B138" i="729"/>
  <c r="I134" i="729"/>
  <c r="B134" i="729"/>
  <c r="I131" i="729"/>
  <c r="B131" i="729"/>
  <c r="B128" i="729"/>
  <c r="B106" i="729"/>
  <c r="I96" i="729"/>
  <c r="I93" i="729"/>
  <c r="B64" i="729"/>
  <c r="I63" i="729"/>
  <c r="I60" i="729"/>
  <c r="B59" i="729"/>
  <c r="B28" i="729"/>
  <c r="B108" i="729"/>
  <c r="I11" i="729"/>
  <c r="B125" i="729" l="1"/>
  <c r="I125" i="729"/>
  <c r="I144" i="729"/>
  <c r="I128" i="729"/>
  <c r="B42" i="729"/>
  <c r="B137" i="729"/>
  <c r="B26" i="729"/>
  <c r="I43" i="729"/>
  <c r="B123" i="729"/>
  <c r="I122" i="729" s="1"/>
  <c r="I123" i="729"/>
  <c r="I16" i="729"/>
  <c r="B12" i="729"/>
  <c r="I26" i="729" l="1"/>
  <c r="B14" i="729"/>
  <c r="B16" i="729"/>
  <c r="I35" i="729" l="1"/>
  <c r="B33" i="729" l="1"/>
  <c r="I42" i="729" l="1"/>
  <c r="I52" i="729" s="1"/>
  <c r="B35" i="729"/>
  <c r="B49" i="729" l="1"/>
  <c r="I59" i="729" l="1"/>
  <c r="I70" i="729" s="1"/>
  <c r="B52" i="729"/>
  <c r="B68" i="729" l="1"/>
  <c r="I77" i="729" l="1"/>
  <c r="B70" i="729"/>
  <c r="I82" i="729" l="1"/>
  <c r="B79" i="729" l="1"/>
  <c r="B80" i="729" l="1"/>
  <c r="I92" i="729" s="1"/>
  <c r="I99" i="729" s="1"/>
  <c r="B82" i="729"/>
  <c r="B92" i="729" l="1"/>
  <c r="I108" i="729" l="1"/>
  <c r="I115" i="729" s="1"/>
  <c r="B99" i="729"/>
  <c r="B113" i="729" l="1"/>
  <c r="B115" i="729" l="1"/>
</calcChain>
</file>

<file path=xl/sharedStrings.xml><?xml version="1.0" encoding="utf-8"?>
<sst xmlns="http://schemas.openxmlformats.org/spreadsheetml/2006/main" count="20259" uniqueCount="1049">
  <si>
    <t>Tabla 78: Clasificación por ramas de actividad y Comunidad Autónoma</t>
  </si>
  <si>
    <t>Operaciones de empresas no financieras dependientes de Comunidades Autónomas por ramas de actividad</t>
  </si>
  <si>
    <t>Tabla 77: Rama 64. Actividades de organizaciones y organismos internacionales</t>
  </si>
  <si>
    <t>Tabla 76: Rama 63. Actividades de los hogares como empleadores de personal doméstico y como productores de bienes y servicios para uso propio</t>
  </si>
  <si>
    <t>Tabla 75: Rama 62. Otros servicios sociales</t>
  </si>
  <si>
    <t>Tabla 74: Rama 61. Reparación de ordenadors, efectos personales y artículos de uso doméstico</t>
  </si>
  <si>
    <t>Tabla 73: Rama 60. Actividades asociativas</t>
  </si>
  <si>
    <t>Tabla 72: Rama 59. Actividades deportivas, recreativas y de entretenimiento</t>
  </si>
  <si>
    <t>Tabla 71: Rama 58. Actividades de creación, artísticas y espectáculos,; actividades de bibliotecas, archivos, museos y otras actividades culturales, juegos de azar y apuestas</t>
  </si>
  <si>
    <t>Tabla 70: Rama 57. Actividades de servicios sociales</t>
  </si>
  <si>
    <t>Tabla 69: Rama 56. Actividades sanitarias</t>
  </si>
  <si>
    <t>Tabla 68: Rama 55. Educación</t>
  </si>
  <si>
    <t>Tabla 67: Rama 54. Administración Pública y defensa; Seguridad Social obligatoria</t>
  </si>
  <si>
    <t>Tabla 66: Rama 53. Actividades de seguridad e investigación; servicios a edificios y actividades de jardinería; actividades administrativas de oficina y otras actividades auxiliares a las empresas</t>
  </si>
  <si>
    <t>Tabla 65: Rama 52. Actividades de agencias de viajes. Operadores turísticos, servicios de reservas y actividades relacionadas con los mismos</t>
  </si>
  <si>
    <t>Tabla 64: Rama 51. Actividades relacionadas con el empleo</t>
  </si>
  <si>
    <t>Tabla 63: Rama 50. Actividades de alquiler</t>
  </si>
  <si>
    <t>Tabla 62: Rama 49. Otras actividades profesionales, científicas y técnicas; actividades veterinarias</t>
  </si>
  <si>
    <t>Tabla 61: Rama 48. Publicidad y estudios de mercado</t>
  </si>
  <si>
    <t>Tabla 60: Rama 47. Investigación y desarrollo</t>
  </si>
  <si>
    <t>Tabla 59: Rama 46 Servicios técnicos de arquitectura e ingeniería; ensayos y análisis técnicos</t>
  </si>
  <si>
    <t>Tabla 58: Rama 45. Actividades jurídicas y de contabilidad, actividades de las sedes centrales, actividades de consultoría de gestión empresarial</t>
  </si>
  <si>
    <t>Tabla 57: Rama 44. Actividades inmobiliarias</t>
  </si>
  <si>
    <t>Tabla 56: Rama 43. Actividades auxiliares a los servicios financieros y a los seguros</t>
  </si>
  <si>
    <t>Tabla 55: Rama 42. Seguros, reaseguros y fondos de pensiones, excepto Seguridad Social Obligatoria</t>
  </si>
  <si>
    <t>Tabla 54: Rama 41. Servicios financieros, excepto seguros y fondos de pensiones</t>
  </si>
  <si>
    <t>Tabla 53: Rama 40. Programación, consultoría y otras actividades relacionadas con la informática; servicios de información</t>
  </si>
  <si>
    <t>Tabla 52: Rama 39. Telecomunicaciones</t>
  </si>
  <si>
    <t>Tabla 51: Rama 38. Actividades cinematográficas, de vídeo y de programas de televisión, grabación de sonido y edición musical: actividades de programación y emisión de radio y televisión</t>
  </si>
  <si>
    <t>Tabla 50: Rama 37. Edición</t>
  </si>
  <si>
    <t>Tabla 49: Rama 36. Servicios de alojamiento; servicios de comidas y bebidas</t>
  </si>
  <si>
    <t>Tabla 48: Rama 35. Actividades postales y de correos</t>
  </si>
  <si>
    <t>Tabla 47: Rama 34. Almacenamiento y actividades anexas al transporte</t>
  </si>
  <si>
    <t>Tabla 46: Rama 33. Transporte aéreo</t>
  </si>
  <si>
    <t>Tabla 45: Rama 32. Transporte marítimo y por vías navegables interiores</t>
  </si>
  <si>
    <t>Tabla 44: Rama 31. Transporte terrestre y por tubería</t>
  </si>
  <si>
    <t>Tabla 43: Rama 30. Comercio al por menor, excepto de vehículos de motor y motocicletas</t>
  </si>
  <si>
    <t>Tabla 42: Rama 29. Comercio al por mayor e intermediarios del comercio, excepto de vehículos de motor y motocicletas</t>
  </si>
  <si>
    <t>Tabla 41: Rama 28. Venta y reparación de vehículos de motor y motocicletas</t>
  </si>
  <si>
    <t>Tabla 40: Rama 27. Construcción</t>
  </si>
  <si>
    <t>Tabla 39: Rama 26. Recogida y tratamiento de aguas residuales; recogida, tratamiento y eliminación de residuos; valorización; actividades de descontaminación y otros servicios de gestión de residuos</t>
  </si>
  <si>
    <t>Tabla 38: Rama 25. Captación, depuración y distribución de agua</t>
  </si>
  <si>
    <t>Tabla 37: Rama 24. Suministro de energía eléctrica, gas, vapor y aire acondicionado</t>
  </si>
  <si>
    <t>Tabla 36: Rama 23. Reparación e instalación de maquinaria y equipo</t>
  </si>
  <si>
    <t>Tabla 35: Rama 22. Fabricación de muebles; otras industrias manufactureras</t>
  </si>
  <si>
    <t>Tabla 34: Rama 21. Fabricación de otro material de transporte</t>
  </si>
  <si>
    <t>Tabla 33: Rama 20. Fabricación de vehículos de motor, remolques y semirremolques</t>
  </si>
  <si>
    <t>Tabla 32: Rama 19. Fabricación de maquinaria y equipo n.c.o.p.</t>
  </si>
  <si>
    <t>Tabla 31: Rama 18. Fabricación de material y equipo eléctrico</t>
  </si>
  <si>
    <t>Tabla 30: Rama 17. Fabricación de productos informáticos, electrónicos y ópticos</t>
  </si>
  <si>
    <t>Tabla 29: Rama 16. Fabricación de productos metálicos, excepto maquinaria y equipo</t>
  </si>
  <si>
    <t>Tabla 28: Rama 15. Metalurgia; fabricación de productos de hierro, acero y ferroaleaciones</t>
  </si>
  <si>
    <t>Tabla 25: Rama 12. Fabricación de productos farmacéuticos</t>
  </si>
  <si>
    <t>Tabla 26: Rama 13. Fabricación de productos de caucho y plásticos</t>
  </si>
  <si>
    <t>Tabla 24: Rama 11. Industria química</t>
  </si>
  <si>
    <t>Tabla 23: Rama 10. Coquerías y refino de petróleo</t>
  </si>
  <si>
    <t>Tabla 22: Rama 9. Artes gráficas y reproducción de soportes grabados</t>
  </si>
  <si>
    <t>Tabla 21: Rama 8. Industria del papel</t>
  </si>
  <si>
    <t>Tabla 20: Rama 7. Industria de la madera y el corcho, excepto muebles; cestería y espartería</t>
  </si>
  <si>
    <t>Tabla 19: Rama 6. Industria textil, confección de prendas de vestir e industria del cuero y del calzado</t>
  </si>
  <si>
    <t>Tabla 18: Rama 5. Industria de la alimentación, fabricación de bebidas e industria del tabaco</t>
  </si>
  <si>
    <t>Tabla 17: Rama 4. Industrias extractivas</t>
  </si>
  <si>
    <t>Tabla 16: Rama 3. Pesca y acuicultura</t>
  </si>
  <si>
    <t>Tabla 15: Rama 2. Silvicultura y explotación forestal</t>
  </si>
  <si>
    <t>Tabla 14: Rama 1. Agricultura, ganadería, caza  y servicios relacionados con las mismas</t>
  </si>
  <si>
    <t xml:space="preserve">Clasificación a 64 ramas de actividad </t>
  </si>
  <si>
    <t>Tabla 13: Rama 10. Actividades artísticas, recreativas y de entretenimiento; reparación de artículos de uso doméstico y otros servicios</t>
  </si>
  <si>
    <t>Tabla 12: Rama 9. Administración Pública y defensa; Seguridad Social obligatoria; educación; actividades sanitarias y de servicios sociales</t>
  </si>
  <si>
    <t>Tabla 11: Rama 8. Actividades profesionales, científicas y técnicas; actividades administrativas y servicios auxiliares</t>
  </si>
  <si>
    <t>Tabla 10: Rama 7. Actividades inmobiliarias</t>
  </si>
  <si>
    <t>Tabla 9: Rama 6. Actividades financieras y de seguros</t>
  </si>
  <si>
    <t>Tabla 8: Rama 5. Información y comunicaciones</t>
  </si>
  <si>
    <t>Tabla 7: Rama 4. Comercio al por mayor y al por menor, reparación de vehículos de motor y motocicletas; transportes y almacenamiento; hostelería</t>
  </si>
  <si>
    <t>Tabla 6: Rama 3. Construcción</t>
  </si>
  <si>
    <t>Tabla 5: Rama 2. Industrias extractivas, industria manufacturera; suministro de energía eléctrica, gas, vapor y aire acondicionado; suministro de agua; actividades de saneamiento, gestión de residuos y descontaminación</t>
  </si>
  <si>
    <t>Tabla 4: Rama 1. Agricultura, ganadería, silvicultura y pesca</t>
  </si>
  <si>
    <t xml:space="preserve">Clasificación a 10 ramas de actividad </t>
  </si>
  <si>
    <t>Clasificación por ramas de actividad</t>
  </si>
  <si>
    <t>Tabla 3.5: Empresas de seguro y fondo de pensiones públicos</t>
  </si>
  <si>
    <t>Tabla 3.4: Auxiliares financieros públicos</t>
  </si>
  <si>
    <t>Tabla 3.3: Otros intermediarios financieros públicos</t>
  </si>
  <si>
    <t>Tabla 3.2: Otras instituciones financieras monetarias públicas</t>
  </si>
  <si>
    <t>Tabla 3.1: Banco Central</t>
  </si>
  <si>
    <t>Tabla 3: Instituciones financieras públicas</t>
  </si>
  <si>
    <t>Tabla 2.3 Sociedades no financieras controladas por las Corporaciones Locales</t>
  </si>
  <si>
    <t>Tabla 2.2.1.17: Sociedades no financieras controladas por Valencia</t>
  </si>
  <si>
    <t>Tabla 2.2.1.16: Sociedades no financieras controladas por La Rioja</t>
  </si>
  <si>
    <t>Tabla 2.2.1.15: Sociedades no financieras controladas por País Vasco</t>
  </si>
  <si>
    <t>Tabla 2.2.1.14: Sociedades no financieras controladas por Navarra</t>
  </si>
  <si>
    <t>Tabla 2.2.1.13: Sociedades no financieras controladas por Murcia</t>
  </si>
  <si>
    <t>Tabla 2.2.1.12: Sociedades no financieras controladas por Madrid</t>
  </si>
  <si>
    <t>Tabla 2.2.1.11: Sociedades no financieras controladas por Galicia</t>
  </si>
  <si>
    <t>Tabla 2.2.1.10: Sociedades no financieras controladas por Extremadura</t>
  </si>
  <si>
    <t>Tabla 2.2.1.9: Sociedades no financieras controladas por Cataluña</t>
  </si>
  <si>
    <t>Tabla 2.2.1.8: Sociedades no financieras controladas por Castilla-La Mancha</t>
  </si>
  <si>
    <t>Tabla 2.2.1.7: Sociedades no financieras controladas por Castilla-León</t>
  </si>
  <si>
    <t>Tabla 2.2.1.6: Sociedades no financieras controladas por Cantabria</t>
  </si>
  <si>
    <t>Tabla 2.2.1.5: Sociedades no financieras controladas por Canarias</t>
  </si>
  <si>
    <t>Tabla 2.2.1.4: Sociedades no financieras controladas por Baleares</t>
  </si>
  <si>
    <t>Tabla 2.2.1.3: Sociedades no financieras controladas por Asturias</t>
  </si>
  <si>
    <t>Tabla 2.2.1.2: Sociedades no financieras controladas por Aragón</t>
  </si>
  <si>
    <t>Tabla 2.2.1.1: Sociedades no financieras controladas por Andalucía</t>
  </si>
  <si>
    <t>Tabla 2.2.1: Sociedades no financieras controladas por las Comunidades Autónomas</t>
  </si>
  <si>
    <t>Tabla 2.2: Sociedades no financieras controladas por las Administraciones Territoriales</t>
  </si>
  <si>
    <t>Tabla 2.1: Sociedades no financieras controladas por el Estado</t>
  </si>
  <si>
    <t>Tabla 2: Sociedades no financieras públicas</t>
  </si>
  <si>
    <t>Tabla 1: Total sector público empresarial</t>
  </si>
  <si>
    <t>Clasificación por sectores institucionales</t>
  </si>
  <si>
    <t xml:space="preserve">Inventario de empresas </t>
  </si>
  <si>
    <t>Inventario de las Empresas publicas</t>
  </si>
  <si>
    <t>Nota Metodológica</t>
  </si>
  <si>
    <t>Cuentas de las Empresas Públicas</t>
  </si>
  <si>
    <t>INDICE</t>
  </si>
  <si>
    <t>NOTA METODOLÓGICA</t>
  </si>
  <si>
    <t>Consorcio de Compensación de Seguros</t>
  </si>
  <si>
    <t>Compañía Española de Seguros de Crédito a la Exportación (CESCE)</t>
  </si>
  <si>
    <t xml:space="preserve">8. COMPAÑÍAS DE SEGURO </t>
  </si>
  <si>
    <t>COMPAÑÍAS DE SEGUROS Y FONDOS DE PENSIONES (CSFP)</t>
  </si>
  <si>
    <t>Sociedad Anónima Estatal de Caución Agraria (SAECA)</t>
  </si>
  <si>
    <t>Comisión Nacional del Mercado de Valores (CNMV)</t>
  </si>
  <si>
    <t>6. AUXILIARES FINANCIEROS PÚBLICOS</t>
  </si>
  <si>
    <t>Institut Catalá de Finances</t>
  </si>
  <si>
    <t xml:space="preserve">5. OTROS INTERMEDIARIOS FINANCIEROS </t>
  </si>
  <si>
    <t>INSTITUCIONES FINANCIERAS EXCEPTO IFM Y CSFP</t>
  </si>
  <si>
    <t>Instituto de Crédito Oficial</t>
  </si>
  <si>
    <t>Banco Mare Nostrum, S.A. (participada por el Frob, sus cuentas no se incluyen en esta publicación)</t>
  </si>
  <si>
    <t>2. OTRAS INSTITUCIONES FINANCIERAS MONETARIAS: SOCIEDADES DE DEPÓSITO EXCEPTO BANCO CENTRAL</t>
  </si>
  <si>
    <t>Banco de España</t>
  </si>
  <si>
    <t>1. BANCO CENTRAL</t>
  </si>
  <si>
    <t>INSTITUCIONES FINANCIERAS MONETARIAS (IFM)</t>
  </si>
  <si>
    <t>INSTITUCIONES FINANCIERAS PÚBLICAS</t>
  </si>
  <si>
    <t>Puerta de África, S.A.</t>
  </si>
  <si>
    <t>CEUTA</t>
  </si>
  <si>
    <t xml:space="preserve">CIUDADES AUTONOMAS </t>
  </si>
  <si>
    <t xml:space="preserve">Mercados Centrales de Abastecimiento de Valencia, S.A. </t>
  </si>
  <si>
    <t xml:space="preserve">Gestión Integral de Residuos Sólidos Urbanos, S.A. (GIRSA) </t>
  </si>
  <si>
    <t>Entidad Pública Empresarial Local Palacio de Congresos de Valencia</t>
  </si>
  <si>
    <t>Empresa Municipal de Transportes de Valencia, S.A.</t>
  </si>
  <si>
    <t>Empresa General Valenciana del Agua, S.A. (EGEVASA)</t>
  </si>
  <si>
    <t>Actuaciones Urbanas de Valencia, S.A.</t>
  </si>
  <si>
    <t>VALENCIA</t>
  </si>
  <si>
    <t>CASTELLON</t>
  </si>
  <si>
    <t>Promociones e Iniciativas Municipales de Elche, S.A.</t>
  </si>
  <si>
    <t>Mercados Centrales de Abastecimiento de Alicante, S.A.</t>
  </si>
  <si>
    <t>Empresa Municipal de Urbanizaciones de Elda, S.A.</t>
  </si>
  <si>
    <t>Aigües i Sanejament d’Elx, S.A.</t>
  </si>
  <si>
    <t>Aguas Municipales de Javea, S.A.</t>
  </si>
  <si>
    <t>ALICANTE</t>
  </si>
  <si>
    <t>C.A. VALENCIA</t>
  </si>
  <si>
    <t>Promoción Económica Municipal Ermua, S.A.</t>
  </si>
  <si>
    <t xml:space="preserve">Mercados Centrales de Abastecimiento de Bilbao, S.A. </t>
  </si>
  <si>
    <t>Euskalduna Jauregia-Palacio Euskalduna, S.A.</t>
  </si>
  <si>
    <t xml:space="preserve">Delegación en Vizcaya de Loterías y Apuestas del Estado </t>
  </si>
  <si>
    <t>Consorcio de Aguas de Bilbao-Vizcaya</t>
  </si>
  <si>
    <t>Bioartigas, S.A.</t>
  </si>
  <si>
    <t>Aparkabisa Bizkaiko Garraio Gunea</t>
  </si>
  <si>
    <t>VIZCAYA</t>
  </si>
  <si>
    <t>Sociedad del Balneario La Perla, S.A.</t>
  </si>
  <si>
    <t>Sociedad Centro Kursaal, S.A.</t>
  </si>
  <si>
    <t>Servicios Funerarios de Donostia-San Sebastián</t>
  </si>
  <si>
    <t>Guipuzkoako Urak, S.A.</t>
  </si>
  <si>
    <t>Fundación Zorroaga de San Sebastián</t>
  </si>
  <si>
    <t>Entidad Pública Empresarial de la Vivienda</t>
  </si>
  <si>
    <t>Compañía del Tranvía de San Sebastián, S.A.</t>
  </si>
  <si>
    <t>Bidegi-Agencia Guipuzcoana de Infraestructuras, S.A.</t>
  </si>
  <si>
    <t>GUIPÚZCOA</t>
  </si>
  <si>
    <t>Vías de Álava, S.A.</t>
  </si>
  <si>
    <t>Naturgolf, S.A.</t>
  </si>
  <si>
    <t>Centro de Transportes de Vitoria, S.A.</t>
  </si>
  <si>
    <t>Aguas Municipales de Vitoria, S.A.</t>
  </si>
  <si>
    <t>ÁLAVA</t>
  </si>
  <si>
    <t>C.A. PAIS VASCO</t>
  </si>
  <si>
    <t>Mercados Centrales de Abastecimiento de Pamplona, S.A.</t>
  </si>
  <si>
    <t>Comercios Minoristas de Pamplona, S.A.</t>
  </si>
  <si>
    <t>PAMPLONA</t>
  </si>
  <si>
    <t>C.A. NAVARRA</t>
  </si>
  <si>
    <t>Servicios Comunitarios Molina de Segura, S.A.</t>
  </si>
  <si>
    <t>Mercados Centrales de Abastecimiento de Murcia, S.A.</t>
  </si>
  <si>
    <t xml:space="preserve">Empresa Municipal de Aguas y Saneamiento de Murcia, S.A. </t>
  </si>
  <si>
    <t>Aguas de Lorca, S.A.</t>
  </si>
  <si>
    <t>Aguas de Cieza, S.A.</t>
  </si>
  <si>
    <t>MURCIA</t>
  </si>
  <si>
    <t>C.A. MURCIA</t>
  </si>
  <si>
    <t>Sociedad de Gestión del Patrimonio Inmobiliario Municipal de Alcobendas, S.A.</t>
  </si>
  <si>
    <t xml:space="preserve">Mercados Centrales de Abastecimiento de Madrid, S.A. </t>
  </si>
  <si>
    <t xml:space="preserve">Instituto Municipal  de Suelo de Móstoles, S.A. </t>
  </si>
  <si>
    <t>Consorcio Institución Ferial de Madrid (IFEMA)</t>
  </si>
  <si>
    <t>Empresa Municipal del Suelo y la Vivienda de Getafe, S.A.</t>
  </si>
  <si>
    <t xml:space="preserve">Empresa Municipal de Transportes de Madrid, S.A. </t>
  </si>
  <si>
    <t xml:space="preserve">Empresa Municipal de Transportes de Fuenlabrada, S.A. </t>
  </si>
  <si>
    <t>Empresa Municipal de la Vivienda de Alcobendas, S.A.</t>
  </si>
  <si>
    <t>Empresa Mixta Club de Campo Villa de Madrid, S.A.</t>
  </si>
  <si>
    <t>MADRID</t>
  </si>
  <si>
    <t>C.A. MADRID</t>
  </si>
  <si>
    <t xml:space="preserve">Mercados Centrales de Abastecimiento de Santiago, S.A. </t>
  </si>
  <si>
    <t>Empresa Municipal de Aguas de La Coruña, S.A.</t>
  </si>
  <si>
    <t>Empresa Mixta de Aguas del Ferrol, S.A.</t>
  </si>
  <si>
    <t>LA CORUÑA</t>
  </si>
  <si>
    <t>C.A. GALICIA</t>
  </si>
  <si>
    <t>Empresa Municipal Mixta d’Aigües de Tarragona, S.A.</t>
  </si>
  <si>
    <t>Empresa Mixta de Serveis Fúnebres Municipals de Tarragona, S.A.</t>
  </si>
  <si>
    <t>Empresa de Serveis i Promocions d’Iniciatives Municipals, S.A.</t>
  </si>
  <si>
    <t>Aparcaments Municipals de Tarragona, S.A.</t>
  </si>
  <si>
    <t>TARRAGONA</t>
  </si>
  <si>
    <t>Llotja Agropecuaria Mercolleida, S.A.</t>
  </si>
  <si>
    <t>LLEIDA</t>
  </si>
  <si>
    <t>Tecsal, S.A.</t>
  </si>
  <si>
    <t>Societat Municipal de Serveis Funeraris de Terrassa, S.A.</t>
  </si>
  <si>
    <t>Patronat d' Apostes</t>
  </si>
  <si>
    <t>Parc Tecnocampus Mataró</t>
  </si>
  <si>
    <t xml:space="preserve">Parc d'Atraccions Tibidabo, S.A. </t>
  </si>
  <si>
    <t>Mercamollet, S.L.</t>
  </si>
  <si>
    <t xml:space="preserve">Mercados de Abastecimiento de Barcelona, S.A. </t>
  </si>
  <si>
    <t>Fundació Tecnocampus Mataró - Maresme</t>
  </si>
  <si>
    <t>Ferrocarril Metropolitá de Barcelona, S.A.</t>
  </si>
  <si>
    <t>Egarvia, S.A.</t>
  </si>
  <si>
    <t xml:space="preserve">Barcelona de Serveis Municipals, S.A. </t>
  </si>
  <si>
    <t>Aigües de Mataró, S.A.</t>
  </si>
  <si>
    <t>Aigües de Manresa, S.A.</t>
  </si>
  <si>
    <t>BARCELONA</t>
  </si>
  <si>
    <t>C.A. CATALUÑA</t>
  </si>
  <si>
    <t>Consorcio de Servicios Públicos Medioambientales de la Provincia de Toledo, S.A.</t>
  </si>
  <si>
    <t>TOLEDO</t>
  </si>
  <si>
    <t>CUENCA</t>
  </si>
  <si>
    <t>Residuos Sólidos Urbanos de Castilla-La Mancha, S.A.</t>
  </si>
  <si>
    <t>Aguas de Puertollano, S.L.</t>
  </si>
  <si>
    <t>CIUDAD REAL</t>
  </si>
  <si>
    <t>Urvial, Sociedad de Gestión Urbanística, S.L.U.</t>
  </si>
  <si>
    <t>Empresa Municipal de Infraestructuras y Servicios de Albacete, S.A.</t>
  </si>
  <si>
    <t>ALBACETE</t>
  </si>
  <si>
    <t>C.A. CASTILLA-LA MANCHA</t>
  </si>
  <si>
    <t>Unidad Alimentaria de Valladolid, S.A.</t>
  </si>
  <si>
    <t>Sociedad Municipal del Suelo y Vivienda de Valladolid, S.L.</t>
  </si>
  <si>
    <t>Necrópolis de Valladolid, S.A.</t>
  </si>
  <si>
    <t>VALLADOLID</t>
  </si>
  <si>
    <t>SEGOVIA</t>
  </si>
  <si>
    <t>Patronato Municipal de Vivienda y Urbanismo de Salamanca</t>
  </si>
  <si>
    <t>SALAMANCA</t>
  </si>
  <si>
    <t>Sociedad Mixta de Aguas de León, S.A.</t>
  </si>
  <si>
    <t xml:space="preserve">Mercados Centrales de Abastecimiento de León, S.A. </t>
  </si>
  <si>
    <t>Estacionamientos Urbanos de León, S.A.</t>
  </si>
  <si>
    <t>LEÓN</t>
  </si>
  <si>
    <t>BURGOS</t>
  </si>
  <si>
    <t>C.A. CASTILLA Y LEÓN</t>
  </si>
  <si>
    <t>Sociedad de Vivienda y Suelo de Santander, S.A.</t>
  </si>
  <si>
    <t xml:space="preserve">Mercados Centrales de Abastecimiento de Santander, S.A. </t>
  </si>
  <si>
    <t>Empresa Municipal Plaza de Toros de Santander, S.A.</t>
  </si>
  <si>
    <t>Cementerio Jardín de Cantabria, S.A.</t>
  </si>
  <si>
    <t>SANTANDER</t>
  </si>
  <si>
    <t>C.A. CANTABRIA</t>
  </si>
  <si>
    <t>Transportes Interurbanos de Tenerife, S.A.</t>
  </si>
  <si>
    <t>Teidagua, S.A.</t>
  </si>
  <si>
    <t>Servicios Municipales Sauzal, S.L.</t>
  </si>
  <si>
    <t>Polígono Industrial de Granadilla, S.A.</t>
  </si>
  <si>
    <t xml:space="preserve">Parque Científico y Tecnológico de Tenerife, S.A. </t>
  </si>
  <si>
    <t>Mercados Centrales de Abastecimiento de Tenerife, S.A.</t>
  </si>
  <si>
    <t xml:space="preserve">Instituto Tecnológico y de Telecomunicaciones de Tenerife, S.L. </t>
  </si>
  <si>
    <t>Instituto Tecnológico de Energías Renovables, S.A.</t>
  </si>
  <si>
    <t>Institución Ferial de Tenerife, S.A.</t>
  </si>
  <si>
    <t>Gorona del Viento, S.A.</t>
  </si>
  <si>
    <t>Eólicas de Tenerife, A.I.E.</t>
  </si>
  <si>
    <t>Entidad Pública Empresarial Local Balsas de Tenerife</t>
  </si>
  <si>
    <t>Cultivos y Tecnología Agraria de Tenerife, S.A.</t>
  </si>
  <si>
    <t>Casino Playa de las Américas, S.A.</t>
  </si>
  <si>
    <t>Casino del Taoro, S.A.</t>
  </si>
  <si>
    <t>Canarias Submarine Link (CANALINK)</t>
  </si>
  <si>
    <t>Buenavista Golf, S.A.</t>
  </si>
  <si>
    <t>Asociación Mixta de Compensación del Polígono Industrial Valle de Güimar</t>
  </si>
  <si>
    <t>TENERIFE, GOMERA, HIERRO Y LA PALMA</t>
  </si>
  <si>
    <t>Sociedad para el Desarrollo de las Telecomunicaciones de Gran Canaria, S.A.</t>
  </si>
  <si>
    <t>Sociedad Municipal de Aparcamientos de Las Palmas de Gran Canaria, S.A.</t>
  </si>
  <si>
    <t>Guaguas Municipales, S.A.</t>
  </si>
  <si>
    <t>Eólicas de Fuerteventura, A.I.E</t>
  </si>
  <si>
    <t>Entidad Pública Empresarial Local Centros de Arte, Cultura y Turismo</t>
  </si>
  <si>
    <t>Asociación Mixta de Compensación del Polígono Industrial de Arinaga</t>
  </si>
  <si>
    <t>GRAN CANARIA, FUERTEVENTURA Y LANZAROTE</t>
  </si>
  <si>
    <t>C.A. CANARIAS</t>
  </si>
  <si>
    <t xml:space="preserve">Mercados Centrales de Abastecimiento de Palma de Mallorca, S.A. </t>
  </si>
  <si>
    <t>Empresa Municipal de Aguas y Alcantarillado, S.A.</t>
  </si>
  <si>
    <t xml:space="preserve">Empresa Funeraria Municipal, S.A. </t>
  </si>
  <si>
    <t>MALLORCA</t>
  </si>
  <si>
    <t>C.A. BALEARES</t>
  </si>
  <si>
    <t>Sociedad de Desarrollo La Curtidora, S.A.</t>
  </si>
  <si>
    <t>Rehabilitaciones Urbanas de Avilés, S.A.</t>
  </si>
  <si>
    <t>Empresa Municipal de Transportes Urbanos de Gijón, S.A.</t>
  </si>
  <si>
    <t>Empresa Municipal de Aguas de Gijón, S.A.</t>
  </si>
  <si>
    <t>Centro Municipal de Empresas de Gijón, S.A.</t>
  </si>
  <si>
    <t>Cementerios de Gijón, S.A.</t>
  </si>
  <si>
    <t>OVIEDO</t>
  </si>
  <si>
    <t>C.A. ASTURIAS</t>
  </si>
  <si>
    <t>Sociedad Municipal Zaragoza Vivienda, S.L.</t>
  </si>
  <si>
    <t>Residencia de Estudiantes y Centro de Estudios Ramón Pignatelli, S.A.</t>
  </si>
  <si>
    <t>Mercados Centrales de Abastecimiento de Zaragoza, S.A.</t>
  </si>
  <si>
    <t>Ecociudad Valdespartera Zaragoza, S.A.</t>
  </si>
  <si>
    <t>ZARAGOZA</t>
  </si>
  <si>
    <t>Institución Ferial Ciudad de Teruel</t>
  </si>
  <si>
    <t>TERUEL</t>
  </si>
  <si>
    <t>Electro Sallent de Gallego, S.L.</t>
  </si>
  <si>
    <t>HUESCA</t>
  </si>
  <si>
    <t>C.A. ARAGON</t>
  </si>
  <si>
    <t>Mercados Centrales de Abastecimiento de Sevilla, S.A.</t>
  </si>
  <si>
    <t>Empresa Municipal de la Vivienda, Suelo y Equipamiento de Sevilla, S.A.</t>
  </si>
  <si>
    <t>Empresa Metropolitana de Abastecimiento y Saneamiento de Aguas de Sevilla, S.A.</t>
  </si>
  <si>
    <t>Aparcamientos Urbanos de Sevilla, S.A.</t>
  </si>
  <si>
    <t>Aguas del Huesna, S.L.</t>
  </si>
  <si>
    <t>SEVILLA</t>
  </si>
  <si>
    <t>Transportes Locales 2000, S.L.</t>
  </si>
  <si>
    <t>Sociedad Municipal de Viviendas de Málaga, S.L.</t>
  </si>
  <si>
    <t>Sociedad Municipal de Aparcamientos y Servicios, S.A.</t>
  </si>
  <si>
    <t>Puerto Deportivo de Marbella, S.A.</t>
  </si>
  <si>
    <t>Parque Cementerio de Málaga, S.A.</t>
  </si>
  <si>
    <t>Empresa Municipal de Aguas de Málaga, S.A.</t>
  </si>
  <si>
    <t>Empresa Malagueña de Transportes, S.A.</t>
  </si>
  <si>
    <t>MÁLAGA</t>
  </si>
  <si>
    <t>Empresa Pública de Aparcamientos y Servicios Municipales, S.A.</t>
  </si>
  <si>
    <t>JAÉN</t>
  </si>
  <si>
    <t>Empresa municipal de Aguas de Huelva, S.A.</t>
  </si>
  <si>
    <t>HUELVA</t>
  </si>
  <si>
    <t>Gestión Medioambiental de Loja, S.A.</t>
  </si>
  <si>
    <t>Empresa Municipal del Cementerio, S.A. (EMUCESA)</t>
  </si>
  <si>
    <t>GRANADA</t>
  </si>
  <si>
    <t>Viviendas Municipales de Córdoba, S.A.</t>
  </si>
  <si>
    <t>Mercados Centrales de Abastecimiento de Córdoba, S.A.</t>
  </si>
  <si>
    <t>Empresa Provincial de Aguas de Córdoba, S.A.</t>
  </si>
  <si>
    <t>Empresa Municipal de Aguas de Córdoba, S.A.</t>
  </si>
  <si>
    <t>Autobuses de Córdoba, S.A.</t>
  </si>
  <si>
    <t>CÓRDOBA</t>
  </si>
  <si>
    <t>Suministradora Eléctrica de Cádiz, S.A.</t>
  </si>
  <si>
    <t>Mercados Centrales de Abastecimiento de Jerez, S.A. (Mercajerez)</t>
  </si>
  <si>
    <t>Empresa Municipal de Aparcamientos, S.A. (EMASA)</t>
  </si>
  <si>
    <t>Cementerio Mancomunado de la Bahía de Cádiz, S.A.</t>
  </si>
  <si>
    <t>Aguas del Puerto, Empresa Municipal, S.A.</t>
  </si>
  <si>
    <t>Aguas de Cádiz, S.A.</t>
  </si>
  <si>
    <t>CÁDIZ</t>
  </si>
  <si>
    <t>Gestión Aguas de Levante Almeriense (GALASA)</t>
  </si>
  <si>
    <t>Empresa Municipal Almería XXI, S.A.</t>
  </si>
  <si>
    <t>Consorcio para la Creación, Organización y Gestión de Diversos Vertederos en la Comarca de Almanzora</t>
  </si>
  <si>
    <t>ALMERÍA</t>
  </si>
  <si>
    <t>C.A. ANDALUCIA</t>
  </si>
  <si>
    <t xml:space="preserve">    LOCALES </t>
  </si>
  <si>
    <t>2. SOCIEDADES NO FINANCIERAS PÚBLICAS CONTROLADAS POR LAS CORPORACIONES</t>
  </si>
  <si>
    <t>Parque Empresarial de Sagunto, S.L.</t>
  </si>
  <si>
    <t>Centro Superior de Idiomas de la Universidad de Alicante, S.A.</t>
  </si>
  <si>
    <t>Centre d'Idiomes de la Universitat de Valencia, S.L.</t>
  </si>
  <si>
    <t>Parque Tecnológico, S.A. - Teknologi Elkartegia, S.A.</t>
  </si>
  <si>
    <t>Parque Científico y Tecnológico de Gipuzkoa, S.A.</t>
  </si>
  <si>
    <t>Metro de Bilbao, S.A.</t>
  </si>
  <si>
    <t>Lanbarren Parke Logistikoa, S.A.</t>
  </si>
  <si>
    <t>Itelazpi, S.A.</t>
  </si>
  <si>
    <t>Hidroeléctrica Harana-Kontrasta, S.A.</t>
  </si>
  <si>
    <t>Euskadiko Kirol Portua, S.A.</t>
  </si>
  <si>
    <t>Bizkaia Sortaldeko Industrialdea, S.A.</t>
  </si>
  <si>
    <t>Arratiako Industrialdea, S.A.</t>
  </si>
  <si>
    <t>PAÍS VASCO</t>
  </si>
  <si>
    <t xml:space="preserve">Navarra de Suelo y Vivienda, S.A. </t>
  </si>
  <si>
    <t xml:space="preserve">Navarra de Infraestructuras Locales, S.A. </t>
  </si>
  <si>
    <t>Natural Clymate System, S.A.</t>
  </si>
  <si>
    <t>NAVARRA</t>
  </si>
  <si>
    <t>Consorcio del Depósito Franco de Cartagena</t>
  </si>
  <si>
    <t>Metro de Madrid, S.A.</t>
  </si>
  <si>
    <t>Hispanagua, S.A.</t>
  </si>
  <si>
    <t>Hidráulica Santillana, S.A.</t>
  </si>
  <si>
    <t xml:space="preserve">Gestión y Desarrollo del Medio Ambiente de Madrid, S.A. </t>
  </si>
  <si>
    <t>Fundación para el Fomento de la Innovación Industrial</t>
  </si>
  <si>
    <t>Fundación General de la Universidad Autónoma</t>
  </si>
  <si>
    <t>Fundación Arco</t>
  </si>
  <si>
    <t>Centro de Transportes de Coslada, S.A.</t>
  </si>
  <si>
    <t>Canal Gas Distribución, S. L.</t>
  </si>
  <si>
    <t>Canal Extensia, S.A.</t>
  </si>
  <si>
    <t>Canal Energía, S.L.</t>
  </si>
  <si>
    <t>Canal Energía Generación, S.L.</t>
  </si>
  <si>
    <t>Canal Energía Distribución, S.L.</t>
  </si>
  <si>
    <t>Canal Energía Comercialización, S.L.</t>
  </si>
  <si>
    <t>Canal de Isabel II</t>
  </si>
  <si>
    <t>Canal de Comunicaciones Unidas, S.A.</t>
  </si>
  <si>
    <t>Alcalingua – Universidad de Alcalá, S.R.L.</t>
  </si>
  <si>
    <t>Xenética Fontao, S.A.</t>
  </si>
  <si>
    <t>Sociedade Galega do Medio Ambiente, S.A.</t>
  </si>
  <si>
    <t xml:space="preserve">Redes de Telecomunicaciones Gallegas, S.A. </t>
  </si>
  <si>
    <t>Portos de Galicia</t>
  </si>
  <si>
    <t xml:space="preserve">Instituto Ferial de Vigo </t>
  </si>
  <si>
    <t>Fundación Feiras e Exposicions de Ourense</t>
  </si>
  <si>
    <t>GALICIA</t>
  </si>
  <si>
    <t>Gestión y Explotación de Servicios Públicos Extremeños, S.A.</t>
  </si>
  <si>
    <t>Gestión y Estudios Mineros, S.A.U.</t>
  </si>
  <si>
    <t>Gestión de Bienes de Extremadura, S.A.</t>
  </si>
  <si>
    <t>Consorcio Ciudad Monumental Histórico Artística de Mérida</t>
  </si>
  <si>
    <t>EXTREMADURA</t>
  </si>
  <si>
    <t>Parc Eolic Baix Ebre, S.A.</t>
  </si>
  <si>
    <t>Fundació de Girona Innovació i Formació</t>
  </si>
  <si>
    <t>Fundació Universitaria Balmes</t>
  </si>
  <si>
    <t>Fundació Privada Institut de Formació Continua de la Universitat de Barcelona IL3-UB</t>
  </si>
  <si>
    <t>Equacat, S.A. (Canal Olimpic de Catalunya)</t>
  </si>
  <si>
    <t>Consorci Escola Superior de Comerç Internacional</t>
  </si>
  <si>
    <t>Comercial La Forja, S.A.</t>
  </si>
  <si>
    <t>Circuits de Catalunya, S.L.</t>
  </si>
  <si>
    <t>Cargo Cargometro Rail Transport, S.A.</t>
  </si>
  <si>
    <t>Barnaclinic, S.A.</t>
  </si>
  <si>
    <t>Autometro, S.A.</t>
  </si>
  <si>
    <t>CATALUÑA</t>
  </si>
  <si>
    <t>Fundación General de la Universidad de Castilla-La Mancha</t>
  </si>
  <si>
    <t>CASTILLA-LA MANCHA</t>
  </si>
  <si>
    <t>Universitatis Salamantinae Mercatus, S.L.</t>
  </si>
  <si>
    <t>Cursos Internacionales de la Universidad de Salamanca, S.A.</t>
  </si>
  <si>
    <t>CASTILLA-LEÓN</t>
  </si>
  <si>
    <t xml:space="preserve">Sociedad Regional Cántabra de Promoción Turística, S.A. </t>
  </si>
  <si>
    <t>Sociedad Gestora del Parque Científico y Tecnológico de Cantabria, S.L.</t>
  </si>
  <si>
    <t>Gran Casino del Sardinero, S.A.</t>
  </si>
  <si>
    <t>CANTABRIA</t>
  </si>
  <si>
    <t>Parques Eólicos Gaviota, S.A.</t>
  </si>
  <si>
    <t>CANARIAS</t>
  </si>
  <si>
    <t>Ports de les Illes Balears</t>
  </si>
  <si>
    <t>Fundació Universitat - Empresa de les Illes Balears</t>
  </si>
  <si>
    <t>Consorci per a la Millora de les Infraestructures Turístiques i pel Foment de la Desestacionaltizació de l'Oferta de L'Illa de Mallorca</t>
  </si>
  <si>
    <t>BALEARES</t>
  </si>
  <si>
    <t>SRP Participaciones, S.L.</t>
  </si>
  <si>
    <t>Sodeco Gestión, S.L.</t>
  </si>
  <si>
    <t>Sociedad Mixta Centro de Transportes de Gijón, S.A.</t>
  </si>
  <si>
    <t>Sociedad Mixta Ciudad Asturiana del Transporte, S.A.</t>
  </si>
  <si>
    <t>Sociedad Inmobiliaria del Real Sitio de Covadonga, S.A.</t>
  </si>
  <si>
    <t>Sociedad Asturiana de Estudios Económicos e Industriales, S.A.</t>
  </si>
  <si>
    <t xml:space="preserve">Inspección Técnica de Vehículos de Asturias, S.A. </t>
  </si>
  <si>
    <t>Hostelería Asturiana, S.A.</t>
  </si>
  <si>
    <t>Compañía para la Gestión de Residuos Sólidos en Asturias, S.A.</t>
  </si>
  <si>
    <t>ASTURIAS</t>
  </si>
  <si>
    <t>Parque Tecnológico del Motor de Aragón, S.A.</t>
  </si>
  <si>
    <t>Parque Tecnológico Walqa, S.A.</t>
  </si>
  <si>
    <t>Feria de Zaragoza</t>
  </si>
  <si>
    <t>Aragonesa de Gestión de Residuos, S.A.</t>
  </si>
  <si>
    <t>ARAGÓN</t>
  </si>
  <si>
    <t xml:space="preserve">Verificaciones Industriales de Andalucía, S.A. </t>
  </si>
  <si>
    <t>Red Logística de Andalucía, S.A.</t>
  </si>
  <si>
    <t>Promonevada, S.A.</t>
  </si>
  <si>
    <t>Patronato de la Alhambra y Generalife</t>
  </si>
  <si>
    <t>Parque Tecnológico y Aeronáutico de Andalucía, S.L.</t>
  </si>
  <si>
    <t>Parque Tecnológico de Andalucía, S.A.</t>
  </si>
  <si>
    <t>Consorcio Centro de Transporte de Mercancías de Málaga</t>
  </si>
  <si>
    <t>Cetursa Sierra Nevada, S.A.</t>
  </si>
  <si>
    <t>Aparthotel Trevenque, S.A.</t>
  </si>
  <si>
    <t>Agencia Pública de Puertos de Andalucía</t>
  </si>
  <si>
    <t>ANDALUCÍA</t>
  </si>
  <si>
    <t xml:space="preserve">    AUTÓNOMAS</t>
  </si>
  <si>
    <t>1. SOCIEDADES NO FINANCIERAS PÚBLICAS CONTROLADAS POR LAS COMUNIDADES</t>
  </si>
  <si>
    <t xml:space="preserve">    TERRITORIALES</t>
  </si>
  <si>
    <t>II. SOCIEDADES NO FINANCIERAS PÚBLICAS CONTROLADAS POR LAS ADMINISTRACIONES</t>
  </si>
  <si>
    <t>World Trade Center Barcelona, S.A.</t>
  </si>
  <si>
    <t>Valencia Plataforma Intermodal y Logística, S.A.</t>
  </si>
  <si>
    <t>Suelo Empresarial del Atlántico, S.L.</t>
  </si>
  <si>
    <t xml:space="preserve">Sociedad Estatal de Participaciones Industriales </t>
  </si>
  <si>
    <t>Sociedad Estatal Correos y Telégrafos, S.A.</t>
  </si>
  <si>
    <t xml:space="preserve">Sociedad Asturiana de Diversificación Minera, S.A. </t>
  </si>
  <si>
    <t xml:space="preserve">Sociedad Anónima de Electrónica Submarina </t>
  </si>
  <si>
    <t>Serviport Andalucía, S.A.</t>
  </si>
  <si>
    <t>Servicios Documentales de Andalucía, S.L.</t>
  </si>
  <si>
    <t>Sainsel Sistemas Navales, S.A.U.</t>
  </si>
  <si>
    <t>Saes Capital, S.A.</t>
  </si>
  <si>
    <t>RENFE Viajeros, S.A.</t>
  </si>
  <si>
    <t>RENFE Fabricación y Mantenimiento, S.A.</t>
  </si>
  <si>
    <t>Redalsa, S.A.</t>
  </si>
  <si>
    <t>Puertos del Estado</t>
  </si>
  <si>
    <t>Puerto Seco de Madrid, S.A.</t>
  </si>
  <si>
    <t>Portel Servicios Telemáticos, S.A.</t>
  </si>
  <si>
    <t>Parque Empresarial Principado de Asturias, S.L.</t>
  </si>
  <si>
    <t>Paradores de Turismo de España, S.A.</t>
  </si>
  <si>
    <t>Olimpic Moll, S.A.</t>
  </si>
  <si>
    <t>Nexea gestión Documental, S.A.</t>
  </si>
  <si>
    <t>Navantia, S.A.</t>
  </si>
  <si>
    <t>Museo Nacional del Prado Difusión, S.A.</t>
  </si>
  <si>
    <t xml:space="preserve">Mercados Centrales de Abastecimiento, S.A. </t>
  </si>
  <si>
    <t xml:space="preserve">Mercados Centrales de Abastecimiento de Málaga, S.A. </t>
  </si>
  <si>
    <t>Mercados Centrales de Abastecimiento de  las Palmas, S.A.</t>
  </si>
  <si>
    <t xml:space="preserve">Mercados Centrales de Abastecimiento de Badajoz, S.A. </t>
  </si>
  <si>
    <t xml:space="preserve">Mercados Centrales de Abastecimiento de Asturias, S.A. </t>
  </si>
  <si>
    <t>Mancomunidad de Los Canales del Taibilla</t>
  </si>
  <si>
    <t>Lonja Gijón-Musel, S.A.</t>
  </si>
  <si>
    <t>Logirail, S.A.</t>
  </si>
  <si>
    <t>La Almoraima, S.A.</t>
  </si>
  <si>
    <t xml:space="preserve">Ingeniería y Economía del Transporte, S.A. </t>
  </si>
  <si>
    <t xml:space="preserve">Informa D &amp; B, S.A. </t>
  </si>
  <si>
    <t>Grupo Cesce Servicios Tecnológicos, A.I.E.</t>
  </si>
  <si>
    <t>Fundación Centro de Estudios Monetarios y Financieros</t>
  </si>
  <si>
    <t>Fundación Canaria Puertos de  Las Palmas</t>
  </si>
  <si>
    <t>Fidalia, S.A.</t>
  </si>
  <si>
    <t>Express Truck, S.A.</t>
  </si>
  <si>
    <t xml:space="preserve">European Bulk Handling Installation, S.A. </t>
  </si>
  <si>
    <t xml:space="preserve">Equipos Nucleares, S.A. </t>
  </si>
  <si>
    <t>Enwesa Operaciones, S.A.</t>
  </si>
  <si>
    <t>Enusa Industrias Avanzadas S.A.</t>
  </si>
  <si>
    <t>ENUSA-ENWESA AIE</t>
  </si>
  <si>
    <t>Enajenación de Materiales Ferroviarios, S.A.</t>
  </si>
  <si>
    <t xml:space="preserve">Empresa para  la Gestión de Residuos Industriales, S.A. </t>
  </si>
  <si>
    <t>Diseño y Tecnología Microelectrónica, A.I.E.</t>
  </si>
  <si>
    <t>Desarrollos Empresariales de la Zona Franca de Cádiz, S.A.</t>
  </si>
  <si>
    <t>CTI Tecnología y Gestión, S.A.</t>
  </si>
  <si>
    <t>Correos Telecom, S.A.</t>
  </si>
  <si>
    <t xml:space="preserve">Consorcio Internacional de Aseguradoras de Crédito, S.A. </t>
  </si>
  <si>
    <t>Consorcio de la Zona Franca de Barcelona</t>
  </si>
  <si>
    <t>Consejo de Seguridad Nuclear</t>
  </si>
  <si>
    <t>Confederación Hidrográfica del Tajo</t>
  </si>
  <si>
    <t>Confederación Hidrográfica del Ebro</t>
  </si>
  <si>
    <t>Confederación Hidrográfica del Duero</t>
  </si>
  <si>
    <t>Compañía Española de Tabaco en Rama, S.A.</t>
  </si>
  <si>
    <t>Centro Intermodal de Logística, S.A.</t>
  </si>
  <si>
    <t>Autoridad Portuaria de Villagarcía de Arosa</t>
  </si>
  <si>
    <t>Autoridad Portuaria de Vigo</t>
  </si>
  <si>
    <t>Autoridad Portuaria de Valencia</t>
  </si>
  <si>
    <t>Autoridad Portuaria de Tarragona</t>
  </si>
  <si>
    <t>Autoridad Portuaria de Sevilla</t>
  </si>
  <si>
    <t>Autoridad Portuaria de Santander</t>
  </si>
  <si>
    <t>Autoridad Portuaria de Santa Cruz de Tenerife</t>
  </si>
  <si>
    <t>Autoridad Portuaria de Motril</t>
  </si>
  <si>
    <t>Autoridad Portuaria de Melilla</t>
  </si>
  <si>
    <t>Autoridad Portuaria de Marín y Ría de Pontevedra</t>
  </si>
  <si>
    <t>Autoridad Portuaria de Málaga</t>
  </si>
  <si>
    <t>Autoridad Portuaria de Las Palmas</t>
  </si>
  <si>
    <t>Autoridad Portuaria de La Bahía de Cádiz</t>
  </si>
  <si>
    <t>Autoridad Portuaria de La Bahía de Algeciras</t>
  </si>
  <si>
    <t>Autoridad Portuaria de Huelva</t>
  </si>
  <si>
    <t>Autoridad Portuaria de Gijón</t>
  </si>
  <si>
    <t>Autoridad Portuaria de Ferrol- San Ciprián</t>
  </si>
  <si>
    <t>Autoridad Portuaria de Ceuta</t>
  </si>
  <si>
    <t>Autoridad Portuaria de Castellón</t>
  </si>
  <si>
    <t>Autoridad Portuaria de Cartagena</t>
  </si>
  <si>
    <t>Autoridad Portuaria de Bilbao</t>
  </si>
  <si>
    <t>Autoridad Portuaria de Barcelona</t>
  </si>
  <si>
    <t>Autoridad Portuaria de Baleares</t>
  </si>
  <si>
    <t>Autoridad Portuaria de Avilés</t>
  </si>
  <si>
    <t>Autoridad Portuaria de Almería</t>
  </si>
  <si>
    <t>Autoridad Portuaria de Alicante</t>
  </si>
  <si>
    <t>Autoridad Portuaria de A Coruña</t>
  </si>
  <si>
    <t xml:space="preserve">Aparcamiento Zona Franca, S.L. </t>
  </si>
  <si>
    <t>Alimentos y Aceites, S.A.</t>
  </si>
  <si>
    <t>Aguas de las Cuencas Mediterráneas, S.A.</t>
  </si>
  <si>
    <t>Aguas de las Cuencas de España, S.A.</t>
  </si>
  <si>
    <t>Agencia Estatal BOE</t>
  </si>
  <si>
    <t>Aena Desarrollo Internacional, S.A.</t>
  </si>
  <si>
    <t>ADIF-Alta Velocidad</t>
  </si>
  <si>
    <t>Abra Industrial, S.A.</t>
  </si>
  <si>
    <t>I. SOCIEDADES NO FINANCIERAS PÚBLICAS CONTROLADAS POR EL ESTADO</t>
  </si>
  <si>
    <t>SOCIEDADES NO FINANCIERAS PÚBLICAS</t>
  </si>
  <si>
    <t>INVENTARIO DE LAS EMPRESAS PÚBLICAS</t>
  </si>
  <si>
    <t xml:space="preserve">                                             F.89  Otros créditos</t>
  </si>
  <si>
    <t xml:space="preserve">                                             F.81  Créditos comerciales y anticipos</t>
  </si>
  <si>
    <t xml:space="preserve">                                        F.8 Otras cuentas pendientes de cobro/pago</t>
  </si>
  <si>
    <t xml:space="preserve">                                        F.7  Derivados financieros y opciones de compra de acciones de los asalariados</t>
  </si>
  <si>
    <t xml:space="preserve">                                        F.6  Reservas técnicas de seguro</t>
  </si>
  <si>
    <t xml:space="preserve">                                             F.52  Participaciones en fondos de inversión</t>
  </si>
  <si>
    <t xml:space="preserve">                                                 F.519  Otras participaciones</t>
  </si>
  <si>
    <t xml:space="preserve">                                                 F.511/512  Acciones</t>
  </si>
  <si>
    <t xml:space="preserve">                                             F.51  Participaciones en el capital</t>
  </si>
  <si>
    <t xml:space="preserve">                                        F.5  Participaciones en el capital y en fondos de inversion</t>
  </si>
  <si>
    <t xml:space="preserve">                                             F.42  Préstamos a largo plazo</t>
  </si>
  <si>
    <t xml:space="preserve">                                             F.41  Préstamos a corto plazo</t>
  </si>
  <si>
    <t xml:space="preserve">                                        F.4  Préstamos</t>
  </si>
  <si>
    <t xml:space="preserve">                                             F.32  Valores representativos de deuda a largo plazo</t>
  </si>
  <si>
    <t xml:space="preserve">                                             F.31  Valores representativos de deuda a corto plazo</t>
  </si>
  <si>
    <t xml:space="preserve">                                        F.3  Valores representativos de deuda</t>
  </si>
  <si>
    <t xml:space="preserve">                                             F.29  Otros depósitos</t>
  </si>
  <si>
    <t xml:space="preserve">                                             F.21/22  Efectivo y depositos transferibles</t>
  </si>
  <si>
    <t xml:space="preserve">                                        F.2  Efectivo y depósitos</t>
  </si>
  <si>
    <t xml:space="preserve">                                             F.12  Derechos especiales de giro</t>
  </si>
  <si>
    <t xml:space="preserve">                                             F.11  Oro monetario</t>
  </si>
  <si>
    <t xml:space="preserve">                                        F.1  Oro monetario y derechos especiales de giro (DEG)</t>
  </si>
  <si>
    <t xml:space="preserve">                                        F  Adquisición neta de activos financieros/Incremento neto de pasivos </t>
  </si>
  <si>
    <t xml:space="preserve">                                        B.9  Capacidad (+) / necesidad (-) de financiación</t>
  </si>
  <si>
    <t>Variaciones de los pasivos y el patrimonio neto</t>
  </si>
  <si>
    <t>Variaciones de los activos</t>
  </si>
  <si>
    <t>III.2. Cuenta financiera</t>
  </si>
  <si>
    <t>Total</t>
  </si>
  <si>
    <t>Capacidad (+) o necesidad (-) de financiación</t>
  </si>
  <si>
    <t>B.9</t>
  </si>
  <si>
    <t>activos no producidos</t>
  </si>
  <si>
    <t>Adquisiciones menos cesiones de</t>
  </si>
  <si>
    <t>NP</t>
  </si>
  <si>
    <t>Adquisiciones menos cesiones de objetos valiosos</t>
  </si>
  <si>
    <t xml:space="preserve">   P.53</t>
  </si>
  <si>
    <t xml:space="preserve"> Variacion de existencias</t>
  </si>
  <si>
    <t xml:space="preserve">   P.52</t>
  </si>
  <si>
    <t xml:space="preserve"> y a las transferencias de capital</t>
  </si>
  <si>
    <t>Consumo de capital fijo</t>
  </si>
  <si>
    <t>P 51c</t>
  </si>
  <si>
    <t>Variaciones del patrimonio neto debidas al ahorro</t>
  </si>
  <si>
    <t>B.10.1</t>
  </si>
  <si>
    <t xml:space="preserve">  P.51g Formacion bruta de capital fijo</t>
  </si>
  <si>
    <t>Formación bruta de capital</t>
  </si>
  <si>
    <t>P.5g</t>
  </si>
  <si>
    <t>III.1.2. Cuenta de adquisiciones de activos no financieros</t>
  </si>
  <si>
    <t xml:space="preserve">   D.99p  Otras transferencias de capital</t>
  </si>
  <si>
    <t>Transferencias de capital, a pagar</t>
  </si>
  <si>
    <t>D.9p</t>
  </si>
  <si>
    <t xml:space="preserve">   D.99r  Otras transferencias de capital</t>
  </si>
  <si>
    <t xml:space="preserve">   D.92r  Ayudas a la inversión</t>
  </si>
  <si>
    <t>Transferencias de capital, a cobrar</t>
  </si>
  <si>
    <t>D.9r</t>
  </si>
  <si>
    <t>Ahorro neto</t>
  </si>
  <si>
    <t>B.8g</t>
  </si>
  <si>
    <t>III.1.1.Cuenta de variaciones del patrimonio neto debidas al ahorro y a las transferencias de capital</t>
  </si>
  <si>
    <t>III. CUENTAS DE ACUMULACION</t>
  </si>
  <si>
    <t>B.8n</t>
  </si>
  <si>
    <t>Ahorro bruto</t>
  </si>
  <si>
    <t>los hogares en la reservas de fondos de pensiones</t>
  </si>
  <si>
    <t>Renta disponible bruta</t>
  </si>
  <si>
    <t>B.6g</t>
  </si>
  <si>
    <t>Ajuste por la variación de la participación neta de</t>
  </si>
  <si>
    <t>D.8</t>
  </si>
  <si>
    <t>Recursos</t>
  </si>
  <si>
    <t>Empleos</t>
  </si>
  <si>
    <t>II.4.1. Cuenta de utilización de la renta disponible</t>
  </si>
  <si>
    <t xml:space="preserve">   D.75  Transferencias corrientes diversas</t>
  </si>
  <si>
    <t xml:space="preserve">   D.72  Indemnizaciones de seguro no vida</t>
  </si>
  <si>
    <t xml:space="preserve">   D.71  Primas netas de seguro no vida</t>
  </si>
  <si>
    <t>Otras transferencias corrientes</t>
  </si>
  <si>
    <t>D.7</t>
  </si>
  <si>
    <t>sociales en especie</t>
  </si>
  <si>
    <t xml:space="preserve">   D.612  Cotizaciones sociales imputadas</t>
  </si>
  <si>
    <t>Prestaciones sociales distintas de las transferencias</t>
  </si>
  <si>
    <t>D.62</t>
  </si>
  <si>
    <t xml:space="preserve">   D.611  Cotizaciones sociales efectivas</t>
  </si>
  <si>
    <t xml:space="preserve">   D.59  Otros impuestos corrientes</t>
  </si>
  <si>
    <t>D.61  Cotizaciones sociales</t>
  </si>
  <si>
    <t xml:space="preserve">   D.51  Impuestos sobre la renta</t>
  </si>
  <si>
    <t>Saldo de rentas primarias bruto</t>
  </si>
  <si>
    <t>B.5g</t>
  </si>
  <si>
    <t>Impuestos corrientes sobre la renta y el patrimonio</t>
  </si>
  <si>
    <t>D.5</t>
  </si>
  <si>
    <t xml:space="preserve">II.2. Cuenta de distribución secundaria de la renta </t>
  </si>
  <si>
    <t>P.119 Ajuste por los SIFMI</t>
  </si>
  <si>
    <t xml:space="preserve">   D.45  Rentas de la tierra</t>
  </si>
  <si>
    <t xml:space="preserve">   D.44  Otras rentas de inversion</t>
  </si>
  <si>
    <t xml:space="preserve"> directa</t>
  </si>
  <si>
    <t xml:space="preserve">   D.43  Beneficios reinvertidos de la inversión extranjera</t>
  </si>
  <si>
    <t xml:space="preserve">   D.42  Rentas distribuidas de las sociedades</t>
  </si>
  <si>
    <t xml:space="preserve">   D.41  Intereses</t>
  </si>
  <si>
    <t>Rentas de la propiedad</t>
  </si>
  <si>
    <t>D.4</t>
  </si>
  <si>
    <t xml:space="preserve">Excedente de explotación bruto </t>
  </si>
  <si>
    <t>B.2b</t>
  </si>
  <si>
    <t>II.1.2. Cuenta de asignación de la renta primaria</t>
  </si>
  <si>
    <t>Otras subvenciones a la producción</t>
  </si>
  <si>
    <t>D.39</t>
  </si>
  <si>
    <t>Otros impuestos sobre la producción</t>
  </si>
  <si>
    <t>D.29</t>
  </si>
  <si>
    <t xml:space="preserve">       D.122  Cotizaciones sociales imputadas</t>
  </si>
  <si>
    <t xml:space="preserve">       D.121  Cotizaciones sociales efectivas</t>
  </si>
  <si>
    <t xml:space="preserve">   D.12  Cotizaciones sociales a cargo de los empleadores</t>
  </si>
  <si>
    <t xml:space="preserve">   D.11  Sueldos y salarios</t>
  </si>
  <si>
    <t>Valor añadido bruto</t>
  </si>
  <si>
    <t>B.1g</t>
  </si>
  <si>
    <t>Remuneración de los asalariados</t>
  </si>
  <si>
    <t>D.1</t>
  </si>
  <si>
    <t>II.1.1. Cuenta de explotación</t>
  </si>
  <si>
    <t>II. CUENTAS DE DISTRIBUCIÓN Y UTILIZACIÓN DE RENTA</t>
  </si>
  <si>
    <t>Valor añadido neto</t>
  </si>
  <si>
    <t>B.1n</t>
  </si>
  <si>
    <t xml:space="preserve">   P.12  Producción para uso final propio</t>
  </si>
  <si>
    <t>P51c</t>
  </si>
  <si>
    <t xml:space="preserve">   P.11  Producción de mercado</t>
  </si>
  <si>
    <t>Producción</t>
  </si>
  <si>
    <t>P.1</t>
  </si>
  <si>
    <t>Consumo intermedio</t>
  </si>
  <si>
    <t>P.2</t>
  </si>
  <si>
    <t>I. CUENTA DE PRODUCCIÓN</t>
  </si>
  <si>
    <t>Unidad: miles de euros</t>
  </si>
  <si>
    <t>TOTAL SECTOR PUBLICO EMPRESARIAL</t>
  </si>
  <si>
    <t>SOCIEDADES NO FINANCIERAS PÚBLICAS CONTROLADAS POR EL ESTADO</t>
  </si>
  <si>
    <t>TERRITORIALES</t>
  </si>
  <si>
    <t>SOCIEDADES NO FINANCIERAS PÚBLICAS CONTROLADAS POR LAS ADMINISTRACIONES</t>
  </si>
  <si>
    <t>AUTONOMAS</t>
  </si>
  <si>
    <t>SOCIEDADES NO FINANCIERAS PÚBLICAS CONTROLADAS POR LAS COMUNIDADES</t>
  </si>
  <si>
    <t>SOCIEDADES NO FINANCIERAS CONTROLADAS POR ARAGON</t>
  </si>
  <si>
    <t>SOCIEDADES NO FINANCIERAS CONTROLADAS POR ASTURIAS</t>
  </si>
  <si>
    <t>SOCIEDADES NO FINANCIERAS CONTROLADAS POR BALEARES</t>
  </si>
  <si>
    <t>SOCIEDADES NO FINANCIERAS CONTROLADAS POR CANARIAS</t>
  </si>
  <si>
    <t>SOCIEDADES NO FINANCIERAS CONTROLADAS POR CANTABRIA</t>
  </si>
  <si>
    <t>SOCIEDADES NO FINANCIERAS CONTROLADAS POR CASTILLA-LEÓN</t>
  </si>
  <si>
    <t>SOCIEDADES NO FINANCIERAS CONTROLADAS POR CASTILLA-LA MANCHA</t>
  </si>
  <si>
    <t>SOCIEDADES NO FINANCIERAS CONTROLADAS POR CATALUÑA</t>
  </si>
  <si>
    <t>SOCIEDADES NO FINANCIERAS CONTROLADAS POR EXTREMADURA</t>
  </si>
  <si>
    <t>SOCIEDADES NO FINANCIERAS CONTROLADAS POR GALICIA</t>
  </si>
  <si>
    <t>SOCIEDADES NO FINANCIERAS CONTROLADAS POR MADRID</t>
  </si>
  <si>
    <t>SOCIEDADES NO FINANCIERAS CONTROLADAS POR MURCIA</t>
  </si>
  <si>
    <t>SOCIEDADES NO FINANCIERAS CONTROLADAS POR NAVARRA</t>
  </si>
  <si>
    <t>BANCO CENTRAL</t>
  </si>
  <si>
    <t>OTRAS INSTITUCIONES FINANCIERAS MONETARIAS PÚBLICAS</t>
  </si>
  <si>
    <t>OTROS INTERMEDIARIOS FINANCIEROS PÚBLICOS</t>
  </si>
  <si>
    <t>AUXILIARES FINANCIEROS PÚBLICOS</t>
  </si>
  <si>
    <t>EMPRESAS DE SEGUROS Y FONDOS DE PENSIONES PÚBLICOS</t>
  </si>
  <si>
    <t xml:space="preserve">RAMA 1.- AGRICULTURA, GANADERÍA, SILVICULTURA Y PESCA </t>
  </si>
  <si>
    <t>SANEAMIENTO, GESTIÓN DE RESÍDUOS Y DESCONTAMINACIÓN</t>
  </si>
  <si>
    <t xml:space="preserve">ENERGÍA ELÉCTRICA, GAS, VAPOR Y AIRE ACONDICIONADO; SUMINISTRO DE AGUA; </t>
  </si>
  <si>
    <t xml:space="preserve">RAMA 2.- INDUSTRIAS EXTRACTIVAS, INDUSTRIA MANUFACTURERA; SUMINISTRO DE </t>
  </si>
  <si>
    <t>RAMA 3.- CONSTRUCCIÓN</t>
  </si>
  <si>
    <t>DE MOTOR Y MOTOCICLETAS; TRANSPORTE Y ALMACENAMIENTO; HOSTELERÍA</t>
  </si>
  <si>
    <t xml:space="preserve">RAMA 4.- COMERCIO AL POR MAYOR Y AL POR MENOR, REPARACIÓN DE VEHÍCULOS </t>
  </si>
  <si>
    <t>RAMA 5.- INFORMACIÓN Y COMUNICACIONES</t>
  </si>
  <si>
    <t>RAMA 6.- ACTIVIDADES FINANCIERAS Y DE SEGUROS</t>
  </si>
  <si>
    <t>RAMA 7.- ACTIVIDADES INMOBILIARIAS</t>
  </si>
  <si>
    <t>ADMINISTRATIVAS Y SERVICIOS AUXILIARES</t>
  </si>
  <si>
    <t xml:space="preserve">RAMA 8.- ACTIVIDADES PROFESIONALES, CIENTÍFICAS Y TÉCNICAS; ACTIVIDADES </t>
  </si>
  <si>
    <t>EDUCACIÓN; ACTIVIDADES SANITARIAS Y DE SERVICIOS SOCIALES</t>
  </si>
  <si>
    <t>RAMA 9.- ADMINISTRACIÓN PÚBLICA Y DEFENSA; SEGURIDAD SOCIAL OBLIGATORIA;</t>
  </si>
  <si>
    <t>REPARACIÓN  DE ARTÍCULOS DE USO DOMÉSTICO Y OTROS SERVICIOS</t>
  </si>
  <si>
    <t xml:space="preserve">RAMA 10.- ACTIVIDADES ARTÍSTICAS, RECREATIVAS Y DE ENTRETENIMIENTO; </t>
  </si>
  <si>
    <t>R. 1.- AGRICULTURA, GANADERÍA, CAZA Y SERVICIOS RELACIONADOS CON LAS MISMAS</t>
  </si>
  <si>
    <t>R. 2.- SILVICULTURA Y EXPLOTACIÓN FORESTAL</t>
  </si>
  <si>
    <t>R. 3.- PESCA Y ACUICULTURA</t>
  </si>
  <si>
    <t>R. 4.- INDUSTRIAS EXTRACTIVAS</t>
  </si>
  <si>
    <t>DEL TABACO</t>
  </si>
  <si>
    <t xml:space="preserve">R. 5.- INDUSTRIA DE LA ALIMENTACIÓN, FABRICACIÓN DE BEBIDAS E INDUSTRIA </t>
  </si>
  <si>
    <t>Y DEL CALZADO</t>
  </si>
  <si>
    <t xml:space="preserve">R. 6.- INDUSTRIA TEXTIL, CONFECCIÓN DE PRENDAS DE VESTIR E INDUSTRIA DEL CUERO </t>
  </si>
  <si>
    <t>Y ESPARTERÍA</t>
  </si>
  <si>
    <t xml:space="preserve">R. 7.- INDUSTRIA DE LA MADERA Y EL CORCHO,EXCEPTO MUEBLES; CESTERÍA </t>
  </si>
  <si>
    <t>R. 8.- INDUSTRIA DEL PAPEL</t>
  </si>
  <si>
    <t>R. 9.- ARTES GRÁFICAS Y REPRODUCCIÓN DE SOPORTES GRABADOS</t>
  </si>
  <si>
    <t>R. 10.- COQUERIAS Y REFINO DE PETRÓLEO</t>
  </si>
  <si>
    <t>R. 11.- INDUSTRIA QUÍMICA</t>
  </si>
  <si>
    <t>R. 13.- FABRICACIÓN DE PRODUCTOS DE CAUCHO Y PLÁSTICOS</t>
  </si>
  <si>
    <t>R. 14.- FABRICACIÓN DE OTROS PRODUCTOS MINERALES NO METÁLICOS</t>
  </si>
  <si>
    <t>Y FERROALEACIONES</t>
  </si>
  <si>
    <t xml:space="preserve">R. 15.- METALURGIA; FABRICACIÓN DE PRODUCTOS DE HIERRO, ACERO </t>
  </si>
  <si>
    <t>R. 16.- FABRICACIÓN DE PRODUCTOS METÁLICOS, EXCEPTO MAQUINARIA Y EQUIPO</t>
  </si>
  <si>
    <t>R. 17.- FABRICACIÓN DE PRODUCTOS INFORMÁTICOS, ELECTRÓNICOS Y ÓPTICOS</t>
  </si>
  <si>
    <t>R. 18.- FABRICACIÓN DE MATERIAL Y EQUIPO ELÉCTRICO</t>
  </si>
  <si>
    <t>R. 19.- FABRICACIÓN DE MAQUINARIA Y EQUIPO N.C.O.P.</t>
  </si>
  <si>
    <t>R. 20.- FABRICACIÓN DE VEHÍCULOS DE MOTOR, REMOLQUES Y SEMIRREMOLQUES</t>
  </si>
  <si>
    <t>R. 21.- FABRICACIÓN DE OTRO MATERIAL DE TRANSPORTE</t>
  </si>
  <si>
    <t>R. 22.- FABRICACIÓN DE MUEBLES; OTRAS INDUSTRIAS MANUFACTURERAS</t>
  </si>
  <si>
    <t>R. 23.- REPARACIÓN E INSTALACIÓN DE MAQUINARIA Y EQUIPO</t>
  </si>
  <si>
    <t>R. 24.- SUMINISTRO DE ENERGÍA ELÉCTRICA, GAS, VAPOR Y AIRE ACONDICIONADO</t>
  </si>
  <si>
    <t>R. 25.- CAPTACIÓN, DEPURACIÓN Y DISTRIBUCIÓN DE AGUA</t>
  </si>
  <si>
    <t>OTROS SERVICIOS DE GESTIÓN DE RESÍDUOS</t>
  </si>
  <si>
    <t xml:space="preserve">Y ELIMINACIÓN DE RESÍDUOS; VALORIZACIÓN; ACTIVIDADES DE DESCONTAMINACIÓN Y </t>
  </si>
  <si>
    <t xml:space="preserve">R. 26.- RECOGIDA Y TRATAMIENTO DE AGUAS RESIDUALES; RECOGIDA, TRATAMIENTO </t>
  </si>
  <si>
    <t>R. 27.- CONSTRUCCIÓN</t>
  </si>
  <si>
    <t>R. 28.- VENTA Y REPARACIÓN DE VEHÍCULOS DE MOTOR Y MOTOCICLETAS</t>
  </si>
  <si>
    <t>VEHÍCULOS DE MOTOR Y MOTOCICLETAS</t>
  </si>
  <si>
    <t xml:space="preserve">R. 29.- COMERCIO AL POR MAYOR E INTERMEDIARIOS DEL COMERCIO, EXCEPTO DE </t>
  </si>
  <si>
    <t>MOTOCICLETAS</t>
  </si>
  <si>
    <t xml:space="preserve">R. 30.- COMERCIO AL POR MENOR, EXCEPTO DE VEHÍCULOS DE MOTOR Y </t>
  </si>
  <si>
    <t>R. 31.- TRANSPORTE TERRESTRE Y POR TUBERÍA</t>
  </si>
  <si>
    <t>R. 32.- TRANSPORTE MARÍTIMO Y POR VÍAS NAVEGABLES INTERIORES</t>
  </si>
  <si>
    <t>R. 33.- TRANSPORTE AÉREO</t>
  </si>
  <si>
    <t>R. 34.- ALMACENAMIENTO Y ACTIVIDADES ANEXAS AL TRANSPORTE</t>
  </si>
  <si>
    <t>R. 35.- ACTIVIDADES POSTALES Y DE CORREOS</t>
  </si>
  <si>
    <t>R. 36.- SERVICIOS DE ALOJAMIENTO; SERVICIOS DE COMIDAS Y BEBIDAS</t>
  </si>
  <si>
    <t>R. 37.- EDICIÓN</t>
  </si>
  <si>
    <t>EMISIÓN DE RADIO Y TELEVISIÓN</t>
  </si>
  <si>
    <t xml:space="preserve">GRABACIÓN DE SONIDO Y EDICIÓN MUSICAL; ACTIVIDADES DE PROGRAMACIÓN Y </t>
  </si>
  <si>
    <t xml:space="preserve">R. 38.- ACTIVIDADES CINEMATOGRÁFICAS, DE VÍDEO Y DE PROGRAMAS DE TELEVISIÓN, </t>
  </si>
  <si>
    <t>R. 39.- TELECOMUNICACIONES</t>
  </si>
  <si>
    <t>INFORMÁTICA; SERVICIOS DE INFORMACIÓN</t>
  </si>
  <si>
    <t xml:space="preserve">R. 40.- PROGRAMACIÓN, CONSULTORÍA Y OTRAS ACTIVIDADES RELACIONADAS CON LA </t>
  </si>
  <si>
    <t>R. 41.- SERVICIOS FINANCIEROS, EXCEPTO SEGUROS Y FONDOS DE PENSIONES</t>
  </si>
  <si>
    <t>SOCIAL OBLIGATORIA</t>
  </si>
  <si>
    <t xml:space="preserve">R. 42.- SEGUROS, REASEGUROS Y FONDOS DE PENSIONES, EXCEPTO SEGURIDAD </t>
  </si>
  <si>
    <t>R. 43.- ACTIVIDADES AUXILIARES A LOS SERVICIOS FINANCIEROS Y A LOS SEGUROS</t>
  </si>
  <si>
    <t>R. 44.- ACTIVIDADES INMOBILIARIAS</t>
  </si>
  <si>
    <t>CENTRALES; ACTIVIDADES DE CONSULTORÍA DE GESTIÓN EMPRESARIAL</t>
  </si>
  <si>
    <t xml:space="preserve">R. 45.- ACTIVIDADES JURÍDICAS Y DE CONTABILIDAD, ACTIVIDADES DE LAS SEDES </t>
  </si>
  <si>
    <t>TÉCNICOS</t>
  </si>
  <si>
    <t xml:space="preserve">R. 46.- SERVICIOS TÉCNICOS DE ARQUITECTURA E INGENIERÍA; ENSAYOS Y ANÁLISIS </t>
  </si>
  <si>
    <t>R. 47.- INVESTIGACIÓN Y DESARROLLO</t>
  </si>
  <si>
    <t>R. 48.- PUBLICIDAD Y ESTUDIOS DE MERCADO</t>
  </si>
  <si>
    <t>ACTIVIDADES VETERINARIAS</t>
  </si>
  <si>
    <t xml:space="preserve">R. 49.- OTRAS ACTIVIDADES PROFESIONALES, CIENTÍFICAS Y TÉCNICAS; </t>
  </si>
  <si>
    <t>R. 50.- ACTIVIDADES DE ALQUILER</t>
  </si>
  <si>
    <t>R. 51.- ACTIVIDADES RELACIONADAS CON EL EMPLEO</t>
  </si>
  <si>
    <t>DE RESERVAS Y ACTIVIDADES RELACIONADAS CON LOS MISMOS</t>
  </si>
  <si>
    <t xml:space="preserve">R. 52.- ACTIVIDADES DE AGENCIAS DE VIAJES, OPERADORES TURÍSTICOS, SERVICIOS </t>
  </si>
  <si>
    <t>AUXILIARES A LAS EMPRESAS</t>
  </si>
  <si>
    <t xml:space="preserve">ACTIVIDADES DE JARDINERÍA; ACTIVIDADES ADMINISTRATIVAS DE OFICINA Y OTRAS </t>
  </si>
  <si>
    <t xml:space="preserve">R. 53.- ACTIVIDADES DE SEGURIDAD E INVESTIGACIÓN; SERVICIOS A EDIFICIOS Y </t>
  </si>
  <si>
    <t>R. 54.- ADMINISTRACIÓN PÚBLICA Y DEFENSA; SEGURIDAD SOCIAL OBLIGATORIA</t>
  </si>
  <si>
    <t>R. 55.- EDUCACIÓN</t>
  </si>
  <si>
    <t>R. 56.- ACTIVIDADES SANITARIAS</t>
  </si>
  <si>
    <t>R. 57.- ACTIVIDADES DE SERVICIOS SOCIALES</t>
  </si>
  <si>
    <t>JUEGOS DE AZAR Y APUESTAS</t>
  </si>
  <si>
    <t xml:space="preserve">BIBLIOTECAS, ARCHIVOS, MUSEOS Y OTRAS ACTIVIDADES CULTURALES, </t>
  </si>
  <si>
    <t xml:space="preserve">R. 58.- ACTIVIDADES DE CREACIÓN, ARTÍSTICAS Y ESPECTÁCULOS; ACTIVIDADES DE </t>
  </si>
  <si>
    <t>R. 59.- ACTIVIDADES DEPORTIVAS, RECREATIVAS Y DE ENTRETENIMIENTO</t>
  </si>
  <si>
    <t>R. 60.- ACTIVIDADES ASOCIATIVAS</t>
  </si>
  <si>
    <t>DOMESTICO</t>
  </si>
  <si>
    <t>R. 61.- REPARACIÓN DE ORDENADORES, EFECTOS PERSONALES Y ARTICULOS DE USO</t>
  </si>
  <si>
    <t>R. 62.- OTROS SERVICIOS PERSONALES</t>
  </si>
  <si>
    <t>Y COMO PRODUCTORES DE BIENES Y SERVICIOS PARA USO PROPIO</t>
  </si>
  <si>
    <t xml:space="preserve">R. 63.- ACTIVIDADES DE LOS HOGARES COMO EMPLEADORES DE PERSONAL DOMÉSTICO </t>
  </si>
  <si>
    <t>R. 64.- ACTIVIDADES DE ORGANIZACIONES Y ORGANISMOS EXTRATERRITORIALES</t>
  </si>
  <si>
    <t>Valencia</t>
  </si>
  <si>
    <t>La Rioja</t>
  </si>
  <si>
    <t>País Vasco</t>
  </si>
  <si>
    <t>Navarra</t>
  </si>
  <si>
    <t>Murcia</t>
  </si>
  <si>
    <t>Madrid</t>
  </si>
  <si>
    <t>Galicia</t>
  </si>
  <si>
    <t>Extremadura</t>
  </si>
  <si>
    <t>Cataluña</t>
  </si>
  <si>
    <t>Castilla- La Mancha</t>
  </si>
  <si>
    <t>Castilla- León</t>
  </si>
  <si>
    <t>Cantabria</t>
  </si>
  <si>
    <t>Canarias</t>
  </si>
  <si>
    <t>Baleares</t>
  </si>
  <si>
    <t>Asturias</t>
  </si>
  <si>
    <t>Aragón</t>
  </si>
  <si>
    <t>Andalucía</t>
  </si>
  <si>
    <t>TOTAL</t>
  </si>
  <si>
    <t>RAMA 10</t>
  </si>
  <si>
    <t>RAMA 9</t>
  </si>
  <si>
    <t>RAMA 8</t>
  </si>
  <si>
    <t>RAMA 7</t>
  </si>
  <si>
    <t>RAMA 6</t>
  </si>
  <si>
    <t>RAMA 5</t>
  </si>
  <si>
    <t>RAMA 4</t>
  </si>
  <si>
    <t>RAMA 3</t>
  </si>
  <si>
    <t>RAMA 2</t>
  </si>
  <si>
    <t>RAMA 1</t>
  </si>
  <si>
    <t>COMUNIDAD AUTONOMA</t>
  </si>
  <si>
    <t>En miles de euros.</t>
  </si>
  <si>
    <t>Cuadro 6. CAPACIDAD O NECESIDAD DE FINANCIACIÓN</t>
  </si>
  <si>
    <t>Cuadro 5. FORMACIÓN BRUTA DE CAPITAL</t>
  </si>
  <si>
    <t>Cuadro 4. AHORRO NETO</t>
  </si>
  <si>
    <t>Cuadro 3. REMUNERACIÓN DE ASALARIADOS</t>
  </si>
  <si>
    <t>Cuadro 2. VALOR AÑADIDO BRUTO</t>
  </si>
  <si>
    <t xml:space="preserve">Cuadro 1. PRODUCCION </t>
  </si>
  <si>
    <t>CLASIFICACIÓN POR RAMAS DE ACTIVIDAD Y COMUNIDAD AUTÓNOMA</t>
  </si>
  <si>
    <t>OPERACIONES DE EMPRESAS DEPENDIENTES DE COMUNIDADES AUTÓNOMAS</t>
  </si>
  <si>
    <t>ASNEF-LOGALTY, S.L.</t>
  </si>
  <si>
    <t>Malagaport, S.L.</t>
  </si>
  <si>
    <t>Onerate Consulting, S.L.</t>
  </si>
  <si>
    <t>RENFE Alquiler de Material Ferroviario, S.A.</t>
  </si>
  <si>
    <t>Fundación Centro Astronómico Aragonés</t>
  </si>
  <si>
    <t>Puertos Canarios</t>
  </si>
  <si>
    <t>Autopistas de Navarra, S.A.</t>
  </si>
  <si>
    <t>Fundación Universidad-Empresa de Valencia</t>
  </si>
  <si>
    <t>Cementerios y Servicios Funerarios Municipales de Córdoba, S.A.</t>
  </si>
  <si>
    <t>Corporación Industrial Córdoba Este, S.A.</t>
  </si>
  <si>
    <t>Fundación Manuel Ramos Andrade</t>
  </si>
  <si>
    <t>Fundació Privada Hospital Sant Jaume i Santa Magdalena de Mataró</t>
  </si>
  <si>
    <t>Aguas Municipalizadas de Alicante, Empresa Mixta</t>
  </si>
  <si>
    <t>Consorcio Concesionario de Aguas, Red de Abastecimiento de La Plana</t>
  </si>
  <si>
    <t>Consorcio Matadero Comarcal de La Plana</t>
  </si>
  <si>
    <t>Consorcio Matadero Comarcal de la Zona Norte</t>
  </si>
  <si>
    <t>SOCIEDADES NO FINANCIERAS CONTROLADAS POR ANDALUCÍA</t>
  </si>
  <si>
    <t>SOCIEDADES NO FINANCIERAS CONTROLADAS POR PAIS VASCO</t>
  </si>
  <si>
    <t>SOCIEDADES NO FINANCIERAS CONTROLADAS POR LA RIOJA</t>
  </si>
  <si>
    <t>SOCIEDADES NO FINANCIERAS CONTROLADAS POR VALENCIA</t>
  </si>
  <si>
    <t>SOCIEDADES NO FINANCIERAS PÚBLICAS CONTROLADAS POR LAS CORPORACIONES</t>
  </si>
  <si>
    <t>LOCALES</t>
  </si>
  <si>
    <t>R. 12.- FABRICACIÓN DE PRODUCTOS FARMACÉUTICOS</t>
  </si>
  <si>
    <t>Tabla 27: Rama 14. Fabricación de otros productos minerales no metálicos</t>
  </si>
  <si>
    <t>Aena Aeropuertos, S.A.</t>
  </si>
  <si>
    <t>CESCE Servicios Corporativos, S.L.</t>
  </si>
  <si>
    <t>Consorci ZF Internacional S.A.</t>
  </si>
  <si>
    <t>Fundación  Laboral de Minusválidos Santa Bárbara</t>
  </si>
  <si>
    <t>Nueva Rula de Avilés, S.A.</t>
  </si>
  <si>
    <t xml:space="preserve">Sepi Desarrollo Empresarial, S.A. </t>
  </si>
  <si>
    <t>BIC Euronova, S.A. (Centro Europeo de Empresas e Innovación de Málaga)</t>
  </si>
  <si>
    <t>Fundación Centro de Investigación y Calidad Agroalimentaria del Valle de Los Pedroches</t>
  </si>
  <si>
    <t>Fundación de Estudios y Prácticas Jurídicas de Granada</t>
  </si>
  <si>
    <t>Fundación para la Investigación y el Desarrollo de las Tecnologías de la Información en Andalucía</t>
  </si>
  <si>
    <t>Fundación Universidad Pablo Olavide</t>
  </si>
  <si>
    <t>Sierra Nevada Sports Club</t>
  </si>
  <si>
    <t>Fundación Canaria Lucio de las Casas</t>
  </si>
  <si>
    <t>ABEREKIN, S.A.</t>
  </si>
  <si>
    <t>Agrupación de Interés Económico Centro Superior de Investigación del Automóvil y de la Seguridad Vial</t>
  </si>
  <si>
    <t>Ciudad Residencial Universitaria, S.A.</t>
  </si>
  <si>
    <t>Fundación Arpegio</t>
  </si>
  <si>
    <t>Fundación General de la Universidad Politécnica de Madrid</t>
  </si>
  <si>
    <t>Fundación Premio Arce</t>
  </si>
  <si>
    <t>Fundación Rogelio Segovia para el Desarrollo de las Telecomunicaciones</t>
  </si>
  <si>
    <t>Centro de Desarrollo Empresaria Margen Izquierda, S.A.</t>
  </si>
  <si>
    <t>Hazilur Enpresen Sustapena, S.A.</t>
  </si>
  <si>
    <t>Urdulizko Industrialdea, S.A.</t>
  </si>
  <si>
    <t>Ziurtapen eta Zerbitzu Enpresa, IZENPE, S.A.</t>
  </si>
  <si>
    <t>Fundació Lluis Alcanyis, S.A.</t>
  </si>
  <si>
    <t>Fundación Parque Científico de Alicante de la Comunidad Valenciana</t>
  </si>
  <si>
    <t>Consorcio del Sector II de la Provincia de Almería para la Gestión de Residuos</t>
  </si>
  <si>
    <t>Consorcio de Aguas de la Zona Gaditana</t>
  </si>
  <si>
    <t>Corporaciones Industriales de Córdoba Agrupadas S.A.</t>
  </si>
  <si>
    <t>Ferias de Jaén, S.A.</t>
  </si>
  <si>
    <t>Fundación Ramón J. Sender</t>
  </si>
  <si>
    <t>Empresa Municipal de Transportes Urbanos de Palma de Mallorca, S.A.</t>
  </si>
  <si>
    <t>Consorcio de Abastecimiento de Agua a Fuerteventura</t>
  </si>
  <si>
    <t>Eólicas de Lanzarote, S.L.</t>
  </si>
  <si>
    <t>Gestión Insular de Aguas de Tenerife, S.A.</t>
  </si>
  <si>
    <t>Metropolitano de Tenerife, S.A:</t>
  </si>
  <si>
    <t>Sociedad Municipal de Aguas de Burgos, S.A:</t>
  </si>
  <si>
    <t>Mercados Centrales de Abastecimiento de Salamanca, S.A.</t>
  </si>
  <si>
    <t>Aeronáutica del Guadarrama, S.A.</t>
  </si>
  <si>
    <t xml:space="preserve">Consorcio Institucional ferial de Castilla y León </t>
  </si>
  <si>
    <t>Fundació Unió de Cooperadors de Mataró pel Foment de L'Economía Social</t>
  </si>
  <si>
    <t>Habitatges Municipals de Sabadell, S.A.</t>
  </si>
  <si>
    <t>Centre Médico Quirúrgico de Reus, S.A.</t>
  </si>
  <si>
    <t>Empresa Municipal Vivienda, Servicios y Actividades, S.A.U.</t>
  </si>
  <si>
    <t>Bilbo Zerbitzuak-Servicios</t>
  </si>
  <si>
    <t>Ural Sareak, S.A.</t>
  </si>
  <si>
    <t>Consorcio para el Abastecimiento de Aguas y Saneamientos de La Marina Baja</t>
  </si>
  <si>
    <t>Fent de Tot, S.L.</t>
  </si>
  <si>
    <t>Fet de Vidre, S.L.</t>
  </si>
  <si>
    <t>Bankia, S.A. (participada por el BFA, sus cuentas no se incluyen en esta publicación)</t>
  </si>
  <si>
    <t>I.- INTRODUCCIÓN Y CLASIFICACIÓN</t>
  </si>
  <si>
    <t>Para su elaboración se han seguido las normas metodológicas establecidas en el Reglamento (UE) nº 549/2013 del Parlamento y del Consejo, de 21 de mayo de 2013, relativo al Sistema Europeo de Cuentas Nacionales y Regionales de la Unión Europea (SEC-2010), así como en el Manual del SEC-2010 sobre el déficit público y la deuda pública.</t>
  </si>
  <si>
    <t xml:space="preserve">Según estas normas, una unidad institucional se considera pública cuando es controlada por las Administraciones Públicas, es decir, cuando éstas tienen la capacidad para determinar la política general de dicha entidad. </t>
  </si>
  <si>
    <t>En este libro se recoge información de las unidades institucionales públicas consideradas como productores de mercado, esto es, de las unidades públicas incluidas en los sectores institucionales S.11001 Sociedades no financieras públicas y S.12001 Instituciones financieras públicas, según los criterios de delimitación institucional fijados en el SEC-2010 y en su Manual de desarrollo.</t>
  </si>
  <si>
    <t>Las cuentas se presentan bajo dos clasificaciones:</t>
  </si>
  <si>
    <r>
      <t>•</t>
    </r>
    <r>
      <rPr>
        <sz val="11"/>
        <color rgb="FF000000"/>
        <rFont val="Calibri"/>
        <family val="2"/>
        <scheme val="minor"/>
      </rPr>
      <t>Clasificación institucional</t>
    </r>
  </si>
  <si>
    <r>
      <t>•</t>
    </r>
    <r>
      <rPr>
        <sz val="11"/>
        <color rgb="FF000000"/>
        <rFont val="Calibri"/>
        <family val="2"/>
        <scheme val="minor"/>
      </rPr>
      <t>Clasificación por ramas de actividad.</t>
    </r>
  </si>
  <si>
    <r>
      <t xml:space="preserve">En cuanto a la </t>
    </r>
    <r>
      <rPr>
        <u/>
        <sz val="11"/>
        <color rgb="FF000000"/>
        <rFont val="Calibri"/>
        <family val="2"/>
        <scheme val="minor"/>
      </rPr>
      <t>Clasificación institucional</t>
    </r>
    <r>
      <rPr>
        <sz val="11"/>
        <color rgb="FF000000"/>
        <rFont val="Calibri"/>
        <family val="2"/>
        <scheme val="minor"/>
      </rPr>
      <t xml:space="preserve">: en el caso de las sociedades no financieras, atendiendo a la administración propietaria, se distinguen entre empresas dependientes del Estado, de las Comunidades Autónomas y de las Corporaciones Locales, según el siguiente esquema: </t>
    </r>
  </si>
  <si>
    <t>Sociedades no financieras</t>
  </si>
  <si>
    <r>
      <t>•</t>
    </r>
    <r>
      <rPr>
        <sz val="11"/>
        <color rgb="FF000000"/>
        <rFont val="Calibri"/>
        <family val="2"/>
        <scheme val="minor"/>
      </rPr>
      <t>Controladas por el Estado</t>
    </r>
  </si>
  <si>
    <r>
      <t>•</t>
    </r>
    <r>
      <rPr>
        <sz val="11"/>
        <color rgb="FF000000"/>
        <rFont val="Calibri"/>
        <family val="2"/>
        <scheme val="minor"/>
      </rPr>
      <t>Controladas por las Administraciones territoriales</t>
    </r>
  </si>
  <si>
    <r>
      <t>•</t>
    </r>
    <r>
      <rPr>
        <sz val="11"/>
        <color rgb="FF000000"/>
        <rFont val="Calibri"/>
        <family val="2"/>
        <scheme val="minor"/>
      </rPr>
      <t>Controladas por las Comunidades Autónomas</t>
    </r>
  </si>
  <si>
    <r>
      <t>•</t>
    </r>
    <r>
      <rPr>
        <sz val="11"/>
        <color rgb="FF000000"/>
        <rFont val="Calibri"/>
        <family val="2"/>
        <scheme val="minor"/>
      </rPr>
      <t>Controladas por las Corporaciones Locales</t>
    </r>
  </si>
  <si>
    <t>Además, el libro también incluye las cuentas individualizadas por Comunidades Autónomas de las empresas públicas dependientes de cada una de ellas.</t>
  </si>
  <si>
    <t>Para las instituciones financieras públicas se presenta la siguiente clasificación atendiendo a su actividad:</t>
  </si>
  <si>
    <t>Instituciones financieras</t>
  </si>
  <si>
    <r>
      <t>•</t>
    </r>
    <r>
      <rPr>
        <sz val="11"/>
        <color rgb="FF000000"/>
        <rFont val="Calibri"/>
        <family val="2"/>
        <scheme val="minor"/>
      </rPr>
      <t>S.121 Instituciones financieras monetarias: Banco Central</t>
    </r>
  </si>
  <si>
    <r>
      <t>•</t>
    </r>
    <r>
      <rPr>
        <sz val="11"/>
        <color rgb="FF000000"/>
        <rFont val="Calibri"/>
        <family val="2"/>
        <scheme val="minor"/>
      </rPr>
      <t>S.122 Instituciones financieras monetarias: Sociedades de depósitos</t>
    </r>
  </si>
  <si>
    <r>
      <t>•</t>
    </r>
    <r>
      <rPr>
        <sz val="11"/>
        <color rgb="FF000000"/>
        <rFont val="Calibri"/>
        <family val="2"/>
        <scheme val="minor"/>
      </rPr>
      <t>S.125 Instituciones financieras: Otros intermediarios financieros</t>
    </r>
  </si>
  <si>
    <r>
      <t>•</t>
    </r>
    <r>
      <rPr>
        <sz val="11"/>
        <color rgb="FF000000"/>
        <rFont val="Calibri"/>
        <family val="2"/>
        <scheme val="minor"/>
      </rPr>
      <t>S.126 Instituciones financieras: Auxiliares financieros</t>
    </r>
  </si>
  <si>
    <r>
      <t>•</t>
    </r>
    <r>
      <rPr>
        <sz val="11"/>
        <color rgb="FF000000"/>
        <rFont val="Calibri"/>
        <family val="2"/>
        <scheme val="minor"/>
      </rPr>
      <t>S.128 Compañías de seguros y Fondos de pensiones: Compañías de seguro</t>
    </r>
  </si>
  <si>
    <r>
      <t xml:space="preserve">En cuanto a la </t>
    </r>
    <r>
      <rPr>
        <u/>
        <sz val="11"/>
        <color rgb="FF000000"/>
        <rFont val="Calibri"/>
        <family val="2"/>
        <scheme val="minor"/>
      </rPr>
      <t>Clasificación por ramas de actividad</t>
    </r>
    <r>
      <rPr>
        <sz val="11"/>
        <color rgb="FF000000"/>
        <rFont val="Calibri"/>
        <family val="2"/>
        <scheme val="minor"/>
      </rPr>
      <t xml:space="preserve">, la información se presenta adaptada a la Clasificación Nacional de Actividades Económicas (CNAE-2009), que sustituye a la anterior CNAE-93 Rev.1. La CNAE-2009 se aplica a partir del 1 de enero de 2009, según el Real Decreto 475/2007, de 13 de abril. </t>
    </r>
  </si>
  <si>
    <t>II.- FUENTES ESTADÍSTICAS</t>
  </si>
  <si>
    <t>En el caso de las Empresas Públicas dependientes de Comunidades Autónomas y de Corporaciones Locales, sus cuentas anuales o las liquidaciones de sus presupuestos se reciben, generalmente, del Agente que detenta el control.</t>
  </si>
  <si>
    <t>Con el fin de lograr la coherencia entre las cuentas de las Empresas Públicas y las cuentas de las Administraciones Públicas, se ha utilizado la información suministrada por el Sistema de Información Contable de la Administración del Estado (SIC) y por las liquidaciones presupuestarias que periódicamente remiten a este centro directivo las diferentes Administraciones Territoriales.</t>
  </si>
  <si>
    <t>Consorcio de la Zona Franca de Santander</t>
  </si>
  <si>
    <t>Consorcio de la Zona Franca de Vigo</t>
  </si>
  <si>
    <t>Logalty Servicios de Tercero de Confianza, S.L.</t>
  </si>
  <si>
    <t>Explotaciones Forestales y Cinegéticas Alta-Baja, S.A.U.</t>
  </si>
  <si>
    <t>Consorcio del Castillo de San Pedro de Jaca</t>
  </si>
  <si>
    <t>Imprenta de Billetes, S.A.</t>
  </si>
  <si>
    <t>1908 Puerto de Motril, A.I.E.</t>
  </si>
  <si>
    <t>Fundación para la Gestión de la Investigación Biomédica de Cádiz</t>
  </si>
  <si>
    <t>Formación y Gestión de Granada</t>
  </si>
  <si>
    <t>Fundación Granadina de Tutela</t>
  </si>
  <si>
    <t>La Bóveda de la Universidad, S.L.</t>
  </si>
  <si>
    <t>Ucoidiomas, S.L.</t>
  </si>
  <si>
    <t>Red de Villas Turísticas de Andalucía, S.A.</t>
  </si>
  <si>
    <t>Fundación Bahía de Cádiz para el Desarrollo Económico</t>
  </si>
  <si>
    <t>Fundación Empresa Universidad de Zaragoza</t>
  </si>
  <si>
    <t>Fomento y Desarrollo del Valle de Benasque, S.A.</t>
  </si>
  <si>
    <t>Fundación Universidad de Oviedo</t>
  </si>
  <si>
    <t>Fundación Leonardo Torres de Quevedo para la Promoción de la Investigación Tecnológica de la Universidad de Cantabria</t>
  </si>
  <si>
    <t>Fundació Universitat Rovira i Virgili</t>
  </si>
  <si>
    <t>Consorci Residencia per a Investigadors a Barcelona</t>
  </si>
  <si>
    <t>Fundació Politécnica de Catalunya</t>
  </si>
  <si>
    <t>Consorci d'Aigües de Tarragona</t>
  </si>
  <si>
    <t>Escola d'Idiomes Moderns Casa Convalescencia, S.L.</t>
  </si>
  <si>
    <t>Fundación Privada Sitges, Festival Internacional de Cinema de Catalunya</t>
  </si>
  <si>
    <t>Fundación Universidad-Sociedad de la Universidad de Extremadura</t>
  </si>
  <si>
    <t>Fundación Investigación Universidad Empresa</t>
  </si>
  <si>
    <t>Vacunek, S.L.</t>
  </si>
  <si>
    <t>Gestió de Proyectes Universitaris, FGUV, S.L.</t>
  </si>
  <si>
    <t>Fundació Parc Cientific Universitat de Valencia de la Comunitat Valenciana</t>
  </si>
  <si>
    <t>Fundació Institut d'Humanitats de Barcelona</t>
  </si>
  <si>
    <t>Explotaciones de los Montes Propios, Empresa Municipal, S.A.</t>
  </si>
  <si>
    <t>Gestora del Nuevo Polígono Industrial, S.A.</t>
  </si>
  <si>
    <t>Terminal Marítima de Zaragoza, S.L.</t>
  </si>
  <si>
    <t>Fundación nº 1 Alcalá</t>
  </si>
  <si>
    <t>Empresa Municipal de Servicios Funerarios y de Cementerios de la Ciudad de Madrid, S.A.</t>
  </si>
  <si>
    <t>Cementerio Jardín de Alcalá de Henares, S.A.</t>
  </si>
  <si>
    <t>Aldaia Próxima, S.A.</t>
  </si>
  <si>
    <t>Residencia de Mayores de Rafelbunyol, S.A.</t>
  </si>
  <si>
    <t>Projectes i Serveis de Mobilitat, S.A.</t>
  </si>
  <si>
    <t>Obra Pía de los Santos Lugares de Jerusalén</t>
  </si>
  <si>
    <t>RENFE Mercancías, S.A.</t>
  </si>
  <si>
    <t>Gabinete de Servicios Técnicos de Inspección de Cables, S.L.</t>
  </si>
  <si>
    <t>Proteínas y Grasas del Principado, S.A.</t>
  </si>
  <si>
    <t>Consorcio para la Gestión Medioambiental y Servicio de Tratamiento de Residuos Sólidos Urbanos de la Provincia de Burgos</t>
  </si>
  <si>
    <t>Fundación Sueskola Guipuzkoa</t>
  </si>
  <si>
    <t>Consorcio Depósito Franco de Bilbao</t>
  </si>
  <si>
    <t>Sociedad Anónima de Promoción y Equipamiento del Suelo de Lorca (SAPRELORCA)</t>
  </si>
  <si>
    <t>AENA, S.M.E.</t>
  </si>
  <si>
    <t>Aparcamientos Subterráneos de Vigo, S.M.E., M.P., S.L.</t>
  </si>
  <si>
    <t>Autoridad Portuaria de Pasaia</t>
  </si>
  <si>
    <t>Correos Express Paquetería Urgente, S.A.</t>
  </si>
  <si>
    <t>DEFEX, S.A., S.M.E en liquidación</t>
  </si>
  <si>
    <t>ENAIRE, E.P.E.</t>
  </si>
  <si>
    <t>Entidad Pública Empresarial RENFE-Operadora</t>
  </si>
  <si>
    <t>Fundación Enaire, F.S.P.</t>
  </si>
  <si>
    <t>Fundación Sepi, F.S.P.</t>
  </si>
  <si>
    <t>Gerencia Urbanística Port Vell de l'Autoritat Portuaria de Barcelona</t>
  </si>
  <si>
    <t xml:space="preserve">Mercalgeciras, S.A. </t>
  </si>
  <si>
    <t>Pecovasa RENFE Mercancías, S.M.E., S.A.</t>
  </si>
  <si>
    <t>Sociedad Estatal Loterías y Apuestas del Estado, S.A.</t>
  </si>
  <si>
    <t>Actíus de Muntanya, S.A.</t>
  </si>
  <si>
    <t>CIIRC Centro Internacional de Investigación de Recursos Costeros</t>
  </si>
  <si>
    <t>CPAE Consell Catalá de la Producció Agraria Ecológica</t>
  </si>
  <si>
    <t>EAJA Entitat Autónoma de Jocs i Apostes</t>
  </si>
  <si>
    <t>FOCASA Forestal Catalana, S.A.</t>
  </si>
  <si>
    <t>FUOC Fundació per a la Universitat Oberta de Castalunya</t>
  </si>
  <si>
    <t>Mataró Consorci Port de Mataró</t>
  </si>
  <si>
    <t>OUOC Oberta UOC Publishing, S.L.</t>
  </si>
  <si>
    <t>PG Ports de la Generalitat de Catalunya</t>
  </si>
  <si>
    <t>Portbou Consorci Port de Portbou</t>
  </si>
  <si>
    <t>PRBB Consorci Parc de Recerca Biomédica de Barcelona</t>
  </si>
  <si>
    <t>PTV Parc Tecnologic del Vallés, S.A.</t>
  </si>
  <si>
    <t>SGG Sabadell Gent Gran, Centre de Serveis, S.A.</t>
  </si>
  <si>
    <t>TIE Terminal Intermodal de L'Empordá, S.L.</t>
  </si>
  <si>
    <t>VU Vila Universitaria, S.A.</t>
  </si>
  <si>
    <t>Universitas XXI, Soluciones y Tecnología para la Universidad, S.A.</t>
  </si>
  <si>
    <t>Salinas de Navarra, S.A.</t>
  </si>
  <si>
    <t>Empresa Municipal de Abastecimiento y Saneamiento de Granada, S.A. (EMASAGRA)</t>
  </si>
  <si>
    <t>Mercados Centrales de Abastecimiento de Granada S.A. (Mercagranada)</t>
  </si>
  <si>
    <t>Ayuntamiento de Cuenca Maderas, S.A.</t>
  </si>
  <si>
    <t>Companyía Local d'Actuacions Urbanistiques Santboianes, S.A.</t>
  </si>
  <si>
    <t>Institut Municipal de l'Habitatge i Rehabilitació de Barcelona</t>
  </si>
  <si>
    <t>Reus Mobilitat i Serveis, S.A.</t>
  </si>
  <si>
    <t>(Datos suministrados por el Banco de España)</t>
  </si>
  <si>
    <t>Las fuentes utilizadas para llevar a cabo la elaboración de las cuentas económicas de las Empresas Públicas han sido las cuentas anuales completas (formadas por el balance, la cuenta de pérdidas y ganancias, estado de cambios en el patrimonio neto, estado de flujos de efectivo y la memoria) que las mismas remiten a la Intervención General de la Administración del Estado, así como sus informes de auditoría. En el caso del Banco de España, se han utilizado los datos suministrados por el mismo. Para los Organismos Autónomos han sido sus liquidaciones de presupuestos las fuentes consultadas para su elaboración.</t>
  </si>
  <si>
    <t>SEC 2010</t>
  </si>
  <si>
    <t>El saldo de la cuenta financiera es conceptualmente idéntico al de la cuenta de capital. En la práctica, puede haber una discrepancia entre ambos cuando se calculan a partir de datos estadísticos distintos.</t>
  </si>
  <si>
    <t>Datos anuales. 2017</t>
  </si>
  <si>
    <t>Cuentas de las Empresas Públicas 2017</t>
  </si>
  <si>
    <t>En esta publicación se presentan las cuentas en términos de contabilidad nacional del Sector Público Empresarial correspondientes al ejercicio 2017, con el doble objetivo de dar cumplimiento a lo previsto en el artículo 125.2.i de la Ley General Presupuestaria (Ley 47/2003, de 26 de noviembre) y ofrecer a los usuarios un adecuado instrumento de análisis económico del sector.</t>
  </si>
  <si>
    <t>En este libro se enumera la relación, actualizada a 2017, de las unidades públicas pertenecientes al sector de las Sociedades no financieras y del sector de las Instituciones financieras que han sido tratadas en su elaboración. Por su parte, en el libro Cuentas de las Administraciones Públicas 2017 (ya publicado) se proporciona la relación actualizada de las unidades públicas incluidas en el sector de las Administraciones Públicas, tanto en la Administración Central como en las distintas Comunidades Autónomas.</t>
  </si>
  <si>
    <t>Megaturbinas Arinaga, S.A.</t>
  </si>
  <si>
    <t>Fundación General de la Universidad de Málaga</t>
  </si>
  <si>
    <t>CODEUR, S.A.</t>
  </si>
  <si>
    <t>Empresa Municipal de Suelo y Vivienda, S.L. (EMUSVIL)</t>
  </si>
  <si>
    <t>EMISO Cádiz, S.A.</t>
  </si>
  <si>
    <t>ARASER Servicios Montañas de Aragón, S.L.U.</t>
  </si>
  <si>
    <t>Nieve de Teruel, S.A.</t>
  </si>
  <si>
    <t>ARAMON Montñas de Aragón, S.A.</t>
  </si>
  <si>
    <t>Viajes Aragón Esquí, S.L.</t>
  </si>
  <si>
    <t>Formigal, S.A.U.</t>
  </si>
  <si>
    <t>Fundación General de la Universidad de León y de la Empresa (FGULEM)</t>
  </si>
  <si>
    <t>Consorci de Turisme de Barcelona</t>
  </si>
  <si>
    <t>Gestió Integral d'Aigües de Catalunya, S.A. (GIACSA)</t>
  </si>
  <si>
    <t>Manresana d'Equipaments Escenics, S.L.M.</t>
  </si>
  <si>
    <t>C.A. EXTREMADURA</t>
  </si>
  <si>
    <t>CÁCERES</t>
  </si>
  <si>
    <t>Consorcio Institución Ferial de Cáceres</t>
  </si>
  <si>
    <t>Fundación Gómez Pardo</t>
  </si>
  <si>
    <t>Ocio y Deporte Canal, S.L.U.</t>
  </si>
  <si>
    <t>Patrimonio Municipal de Majadahondsa, S.A. (PAMMASA)</t>
  </si>
  <si>
    <t>Empresa Municipal de la Vivienda, Patrimonio e Infraestructuras de El Escorial, S.L.</t>
  </si>
  <si>
    <t>Centro Integrado de Transportes de Murcia, S.A. (CITMUSA)</t>
  </si>
  <si>
    <t>Bahía de Bizkaia Gas, S.L.</t>
  </si>
  <si>
    <t>Micronizados Naturales, S.A. (MICRONATUR)</t>
  </si>
  <si>
    <t xml:space="preserve">FUAB Fundació Universitat Autónoma de Cataluña </t>
  </si>
  <si>
    <t>Impulsa El Puerto, S.L.</t>
  </si>
  <si>
    <t>Empesa Pública Casino de Santa Cruz, S.A.</t>
  </si>
  <si>
    <t>El listado de entidades clasificadas dentro del sector S.12 Instituciones financieras incluye  la sociedad Banco Mare Nostrum S.A. participada por el Fondo de Reestructuración Ordenada Bancaria (FROB), que ha sido absorbida con efectos contables por Bankia en 2017 e inscrita la escritura de fusión en 2018. Asimismo, también incluye a Bankia S.A. participada en un 60,68%  por el Banco Financiero y de Ahorro (BFA), unidad esta última incluida desde 2013 en el sector S.13 Administraciones Públicas.</t>
  </si>
  <si>
    <t>No obstante, dado el carácter transitorio de la participación pública en estas entidades (Banco Mare Nostrum y Bankia) y con la finalidad de evitar distorsiones en las cifras de un ejercicio a otro, se ha considerado conveniente no integrar las magnitudes de estas entidades financieras en las cuentas económicas del mencionado Sector S.12 Instituciones financieras.</t>
  </si>
  <si>
    <t>En el sistema de cuentas, el consumo de capital fijo (P.51c) explica la diferencia entre los saldos “brutos” y “netos” de cada cuenta, y representa la pérdida del valor de los activos fijos que se poseen como resultado del desgaste normal y la obsolescencia, incluida una provisión para las pérdidas de activos fijos. Por tanto, el consumo de capital fijo (P.51c) en contabilidad nacional es distinto de las amortizaciones aplicadas con fines fiscales o contables. No obstante, dado que no se dispone de información para estimar el consumo de capital fijo (P.51c) según los criterios señalados en el SEC, en esta publicación, y como aproximación,  se ha valorado según el importe de las amortización contable registrada en las cuentas anuales.</t>
  </si>
  <si>
    <t>N.I.P.O.: 185-19-134-3</t>
  </si>
  <si>
    <t xml:space="preserve">La información se desglosa en ramas de actividad, ofreciéndose datos desglosados a 10 Ramas (mayor agregación) y a 64 Ramas de Actividad (máxima desagregación), conforme a la nomenclatura estadística de actividades económicas NACE revisión 2 y de la clasificación estadística de productos por actividades (CPA), siguiendo las directrices del Reglamento (UE) 715/2010 de la Comisión, de 10 de agosto de 2010, y el vigente Sistema Europeo de Cuentas (SEC-2010). </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</si>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</sst>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 \ \ "/>
    <numFmt numFmtId="165" formatCode="0.0;\-0.0;\-"/>
  </numFmts>
  <fonts count="49" x14ac:knownFonts="1">
    <font>
      <sz val="11"/>
      <color theme="1"/>
      <name val="Calibri"/>
      <family val="2"/>
      <scheme val="minor"/>
    </font>
    <font>
      <sz val="11"/>
      <color theme="1"/>
      <name val="Calibri"/>
      <family val="2"/>
      <scheme val="minor"/>
    </font>
    <font>
      <sz val="10"/>
      <name val="Arial"/>
      <family val="2"/>
    </font>
    <font>
      <i/>
      <sz val="10"/>
      <name val="Arial"/>
      <family val="2"/>
    </font>
    <font>
      <u/>
      <sz val="11"/>
      <color rgb="FFAC0000"/>
      <name val="Arial"/>
      <family val="2"/>
    </font>
    <font>
      <sz val="10"/>
      <name val="Arial"/>
      <family val="2"/>
    </font>
    <font>
      <b/>
      <sz val="12"/>
      <name val="Arial"/>
      <family val="2"/>
    </font>
    <font>
      <b/>
      <u/>
      <sz val="12"/>
      <name val="Arial"/>
      <family val="2"/>
    </font>
    <font>
      <sz val="12"/>
      <name val="Arial"/>
      <family val="2"/>
    </font>
    <font>
      <u/>
      <sz val="11"/>
      <color theme="10"/>
      <name val="Arial"/>
      <family val="2"/>
    </font>
    <font>
      <u/>
      <sz val="11"/>
      <color rgb="FFFF2D2D"/>
      <name val="Arial"/>
      <family val="2"/>
    </font>
    <font>
      <sz val="10"/>
      <color rgb="FFFF2D2D"/>
      <name val="Arial"/>
      <family val="2"/>
    </font>
    <font>
      <sz val="10"/>
      <color rgb="FFAC0000"/>
      <name val="Arial"/>
      <family val="2"/>
    </font>
    <font>
      <b/>
      <sz val="10"/>
      <name val="Arial"/>
      <family val="2"/>
    </font>
    <font>
      <b/>
      <sz val="14"/>
      <name val="Arial"/>
      <family val="2"/>
    </font>
    <font>
      <b/>
      <sz val="16"/>
      <name val="Arial"/>
      <family val="2"/>
    </font>
    <font>
      <b/>
      <sz val="16"/>
      <color rgb="FFFF5050"/>
      <name val="Arial"/>
      <family val="2"/>
    </font>
    <font>
      <b/>
      <sz val="12"/>
      <color rgb="FFAC0000"/>
      <name val="Arial"/>
      <family val="2"/>
    </font>
    <font>
      <sz val="14"/>
      <color indexed="56"/>
      <name val="Arial"/>
      <family val="2"/>
    </font>
    <font>
      <sz val="14"/>
      <name val="Arial"/>
      <family val="2"/>
    </font>
    <font>
      <u/>
      <sz val="14"/>
      <color indexed="56"/>
      <name val="Arial"/>
      <family val="2"/>
    </font>
    <font>
      <u/>
      <sz val="14"/>
      <name val="Arial"/>
      <family val="2"/>
    </font>
    <font>
      <b/>
      <u/>
      <sz val="16"/>
      <color rgb="FFFF5050"/>
      <name val="Arial"/>
      <family val="2"/>
    </font>
    <font>
      <u/>
      <sz val="10"/>
      <color indexed="56"/>
      <name val="Arial"/>
      <family val="2"/>
    </font>
    <font>
      <u/>
      <sz val="10"/>
      <name val="Arial"/>
      <family val="2"/>
    </font>
    <font>
      <sz val="8"/>
      <color theme="1"/>
      <name val="Arial"/>
      <family val="2"/>
    </font>
    <font>
      <sz val="10"/>
      <color rgb="FF000000"/>
      <name val="Arial"/>
      <family val="2"/>
    </font>
    <font>
      <b/>
      <sz val="10"/>
      <color rgb="FF000000"/>
      <name val="Arial"/>
      <family val="2"/>
    </font>
    <font>
      <b/>
      <sz val="12"/>
      <color rgb="FF000000"/>
      <name val="Arial"/>
      <family val="2"/>
    </font>
    <font>
      <sz val="8"/>
      <color rgb="FF000000"/>
      <name val="Arial"/>
      <family val="2"/>
    </font>
    <font>
      <u/>
      <sz val="8"/>
      <color rgb="FF000000"/>
      <name val="Arial"/>
      <family val="2"/>
    </font>
    <font>
      <b/>
      <u/>
      <sz val="9"/>
      <color theme="1"/>
      <name val="Arial"/>
      <family val="2"/>
    </font>
    <font>
      <b/>
      <sz val="10"/>
      <color theme="1"/>
      <name val="Arial"/>
      <family val="2"/>
    </font>
    <font>
      <b/>
      <sz val="12"/>
      <color theme="1"/>
      <name val="Arial"/>
      <family val="2"/>
    </font>
    <font>
      <sz val="10"/>
      <name val="MS Sans Serif"/>
      <family val="2"/>
    </font>
    <font>
      <b/>
      <i/>
      <sz val="12"/>
      <name val="Arial"/>
      <family val="2"/>
    </font>
    <font>
      <b/>
      <i/>
      <sz val="10"/>
      <name val="Arial"/>
      <family val="2"/>
    </font>
    <font>
      <u/>
      <sz val="10"/>
      <color theme="10"/>
      <name val="Arial"/>
      <family val="2"/>
    </font>
    <font>
      <b/>
      <sz val="9"/>
      <name val="Arial"/>
      <family val="2"/>
    </font>
    <font>
      <sz val="10"/>
      <name val="Arial"/>
      <family val="2"/>
    </font>
    <font>
      <sz val="10"/>
      <name val="Arial"/>
      <family val="2"/>
    </font>
    <font>
      <u/>
      <sz val="10"/>
      <color rgb="FFC00000"/>
      <name val="Arial"/>
      <family val="2"/>
    </font>
    <font>
      <u/>
      <sz val="8"/>
      <color theme="1"/>
      <name val="Arial"/>
      <family val="2"/>
    </font>
    <font>
      <b/>
      <sz val="11"/>
      <color rgb="FFAC0000"/>
      <name val="Calibri"/>
      <family val="2"/>
      <scheme val="minor"/>
    </font>
    <font>
      <sz val="11"/>
      <color rgb="FF000000"/>
      <name val="Calibri"/>
      <family val="2"/>
      <scheme val="minor"/>
    </font>
    <font>
      <sz val="11"/>
      <color theme="1"/>
      <name val="Arial"/>
      <family val="2"/>
    </font>
    <font>
      <u/>
      <sz val="11"/>
      <color rgb="FF000000"/>
      <name val="Calibri"/>
      <family val="2"/>
      <scheme val="minor"/>
    </font>
    <font>
      <b/>
      <sz val="11"/>
      <color rgb="FF000000"/>
      <name val="Calibri"/>
      <family val="2"/>
      <scheme val="minor"/>
    </font>
    <font>
      <sz val="10"/>
      <name val="Arial"/>
      <family val="2"/>
    </font>
  </fonts>
  <fills count="5">
    <fill>
      <patternFill patternType="none"/>
    </fill>
    <fill>
      <patternFill patternType="gray125"/>
    </fill>
    <fill>
      <patternFill patternType="solid">
        <fgColor rgb="FFFFF3F3"/>
        <bgColor indexed="64"/>
      </patternFill>
    </fill>
    <fill>
      <patternFill patternType="solid">
        <fgColor theme="0" tint="-4.9989318521683403E-2"/>
        <bgColor indexed="64"/>
      </patternFill>
    </fill>
    <fill>
      <patternFill patternType="solid">
        <fgColor rgb="FFFFE5E5"/>
        <bgColor indexed="64"/>
      </patternFill>
    </fill>
  </fills>
  <borders count="12">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s>
  <cellStyleXfs count="13">
    <xf numFmtId="0" fontId="0" fillId="0" borderId="0"/>
    <xf numFmtId="0" fontId="2" fillId="0" borderId="0"/>
    <xf numFmtId="0" fontId="4" fillId="0" borderId="0" applyNumberFormat="0" applyFill="0" applyBorder="0" applyAlignment="0" applyProtection="0"/>
    <xf numFmtId="0" fontId="5" fillId="0" borderId="0"/>
    <xf numFmtId="0" fontId="1" fillId="0" borderId="0"/>
    <xf numFmtId="0" fontId="5" fillId="0" borderId="0"/>
    <xf numFmtId="0" fontId="34" fillId="0" borderId="0"/>
    <xf numFmtId="0" fontId="37" fillId="0" borderId="0" applyNumberFormat="0" applyFill="0" applyBorder="0" applyAlignment="0" applyProtection="0"/>
    <xf numFmtId="0" fontId="2" fillId="0" borderId="0"/>
    <xf numFmtId="0" fontId="2" fillId="0" borderId="0"/>
    <xf numFmtId="0" fontId="39" fillId="0" borderId="0"/>
    <xf numFmtId="0" fontId="40" fillId="0" borderId="0"/>
    <xf numFmtId="0" fontId="48" fillId="0" borderId="0"/>
  </cellStyleXfs>
  <cellXfs count="154">
    <xf numFmtId="0" fontId="0" fillId="0" borderId="0" xfId="0"/>
    <xf numFmtId="0" fontId="2" fillId="2" borderId="0" xfId="1" applyFill="1"/>
    <xf numFmtId="0" fontId="2" fillId="3" borderId="2" xfId="1" quotePrefix="1" applyFill="1" applyBorder="1" applyAlignment="1">
      <alignment horizontal="left"/>
    </xf>
    <xf numFmtId="0" fontId="4" fillId="2" borderId="0" xfId="2" quotePrefix="1" applyFill="1" applyAlignment="1">
      <alignment horizontal="left"/>
    </xf>
    <xf numFmtId="0" fontId="6" fillId="2" borderId="0" xfId="3" applyFont="1" applyFill="1"/>
    <xf numFmtId="0" fontId="7" fillId="2" borderId="0" xfId="2" quotePrefix="1" applyFont="1" applyFill="1" applyAlignment="1">
      <alignment horizontal="left" vertical="center" wrapText="1"/>
    </xf>
    <xf numFmtId="0" fontId="4" fillId="2" borderId="0" xfId="2" applyFill="1"/>
    <xf numFmtId="0" fontId="4" fillId="2" borderId="0" xfId="2" quotePrefix="1" applyFill="1"/>
    <xf numFmtId="0" fontId="8" fillId="2" borderId="0" xfId="2" quotePrefix="1" applyFont="1" applyFill="1" applyAlignment="1">
      <alignment horizontal="left" vertical="center"/>
    </xf>
    <xf numFmtId="0" fontId="6" fillId="2" borderId="0" xfId="2" quotePrefix="1" applyFont="1" applyFill="1" applyAlignment="1">
      <alignment horizontal="left" vertical="center"/>
    </xf>
    <xf numFmtId="0" fontId="7" fillId="2" borderId="0" xfId="2" quotePrefix="1" applyFont="1" applyFill="1" applyAlignment="1">
      <alignment horizontal="left" vertical="center"/>
    </xf>
    <xf numFmtId="0" fontId="9" fillId="2" borderId="0" xfId="2" quotePrefix="1" applyFont="1" applyFill="1"/>
    <xf numFmtId="0" fontId="4" fillId="2" borderId="0" xfId="2" quotePrefix="1" applyFill="1" applyAlignment="1">
      <alignment horizontal="left" indent="1"/>
    </xf>
    <xf numFmtId="0" fontId="10" fillId="2" borderId="0" xfId="2" quotePrefix="1" applyFont="1" applyFill="1"/>
    <xf numFmtId="0" fontId="11" fillId="2" borderId="0" xfId="1" applyFont="1" applyFill="1"/>
    <xf numFmtId="0" fontId="4" fillId="2" borderId="0" xfId="2" quotePrefix="1" applyFont="1" applyFill="1"/>
    <xf numFmtId="0" fontId="12" fillId="2" borderId="0" xfId="1" applyFont="1" applyFill="1"/>
    <xf numFmtId="0" fontId="4" fillId="2" borderId="0" xfId="2" quotePrefix="1" applyFill="1" applyAlignment="1">
      <alignment horizontal="left" indent="2"/>
    </xf>
    <xf numFmtId="0" fontId="4" fillId="2" borderId="0" xfId="2" quotePrefix="1" applyFill="1" applyAlignment="1">
      <alignment horizontal="left" indent="4"/>
    </xf>
    <xf numFmtId="0" fontId="5" fillId="2" borderId="0" xfId="1" applyFont="1" applyFill="1"/>
    <xf numFmtId="0" fontId="4" fillId="2" borderId="0" xfId="2" quotePrefix="1" applyFill="1" applyAlignment="1">
      <alignment horizontal="left" vertical="center"/>
    </xf>
    <xf numFmtId="0" fontId="2" fillId="4" borderId="0" xfId="1" applyFill="1"/>
    <xf numFmtId="0" fontId="5" fillId="4" borderId="0" xfId="1" applyFont="1" applyFill="1"/>
    <xf numFmtId="0" fontId="5" fillId="4" borderId="0" xfId="3" applyFont="1" applyFill="1"/>
    <xf numFmtId="0" fontId="13" fillId="4" borderId="0" xfId="3" quotePrefix="1" applyFont="1" applyFill="1" applyAlignment="1">
      <alignment horizontal="left"/>
    </xf>
    <xf numFmtId="0" fontId="5" fillId="4" borderId="0" xfId="3" applyFill="1"/>
    <xf numFmtId="0" fontId="6" fillId="4" borderId="0" xfId="3" quotePrefix="1" applyFont="1" applyFill="1" applyAlignment="1">
      <alignment horizontal="left" vertical="center"/>
    </xf>
    <xf numFmtId="0" fontId="6" fillId="4" borderId="0" xfId="3" applyFont="1" applyFill="1" applyAlignment="1">
      <alignment vertical="center"/>
    </xf>
    <xf numFmtId="0" fontId="14" fillId="4" borderId="0" xfId="3" quotePrefix="1" applyFont="1" applyFill="1" applyAlignment="1">
      <alignment horizontal="left" vertical="center"/>
    </xf>
    <xf numFmtId="0" fontId="15" fillId="4" borderId="0" xfId="3" quotePrefix="1" applyFont="1" applyFill="1" applyAlignment="1">
      <alignment horizontal="left" vertical="center"/>
    </xf>
    <xf numFmtId="0" fontId="16" fillId="4" borderId="0" xfId="3" quotePrefix="1" applyFont="1" applyFill="1" applyAlignment="1">
      <alignment horizontal="left" vertical="center"/>
    </xf>
    <xf numFmtId="0" fontId="6" fillId="4" borderId="0" xfId="3" applyFont="1" applyFill="1"/>
    <xf numFmtId="0" fontId="17" fillId="4" borderId="0" xfId="3" applyFont="1" applyFill="1"/>
    <xf numFmtId="0" fontId="1" fillId="2" borderId="0" xfId="4" applyFill="1"/>
    <xf numFmtId="164" fontId="2" fillId="4" borderId="0" xfId="1" applyNumberFormat="1" applyFill="1" applyProtection="1"/>
    <xf numFmtId="0" fontId="4" fillId="4" borderId="0" xfId="2" applyFill="1" applyAlignment="1">
      <alignment horizontal="center"/>
    </xf>
    <xf numFmtId="164" fontId="5" fillId="4" borderId="0" xfId="1" applyNumberFormat="1" applyFont="1" applyFill="1" applyBorder="1" applyAlignment="1" applyProtection="1">
      <alignment vertical="top"/>
    </xf>
    <xf numFmtId="165" fontId="18" fillId="4" borderId="0" xfId="1" applyNumberFormat="1" applyFont="1" applyFill="1" applyProtection="1"/>
    <xf numFmtId="165" fontId="18" fillId="4" borderId="0" xfId="1" applyNumberFormat="1" applyFont="1" applyFill="1" applyBorder="1" applyProtection="1"/>
    <xf numFmtId="0" fontId="19" fillId="4" borderId="0" xfId="1" applyFont="1" applyFill="1"/>
    <xf numFmtId="0" fontId="19" fillId="4" borderId="0" xfId="1" applyFont="1" applyFill="1" applyProtection="1">
      <protection locked="0"/>
    </xf>
    <xf numFmtId="165" fontId="20" fillId="4" borderId="0" xfId="1" applyNumberFormat="1" applyFont="1" applyFill="1" applyBorder="1" applyProtection="1"/>
    <xf numFmtId="0" fontId="21" fillId="4" borderId="0" xfId="1" applyFont="1" applyFill="1" applyBorder="1"/>
    <xf numFmtId="0" fontId="22" fillId="4" borderId="0" xfId="3" quotePrefix="1" applyFont="1" applyFill="1" applyBorder="1" applyAlignment="1">
      <alignment horizontal="left" vertical="center"/>
    </xf>
    <xf numFmtId="165" fontId="23" fillId="4" borderId="0" xfId="1" applyNumberFormat="1" applyFont="1" applyFill="1" applyBorder="1" applyProtection="1"/>
    <xf numFmtId="0" fontId="24" fillId="4" borderId="0" xfId="1" applyFont="1" applyFill="1" applyBorder="1"/>
    <xf numFmtId="0" fontId="4" fillId="4" borderId="0" xfId="2" quotePrefix="1" applyFill="1" applyBorder="1" applyAlignment="1">
      <alignment horizontal="left"/>
    </xf>
    <xf numFmtId="0" fontId="25" fillId="2" borderId="0" xfId="4" applyFont="1" applyFill="1" applyAlignment="1">
      <alignment vertical="center"/>
    </xf>
    <xf numFmtId="0" fontId="26" fillId="2" borderId="0" xfId="4" applyFont="1" applyFill="1" applyAlignment="1">
      <alignment vertical="center"/>
    </xf>
    <xf numFmtId="0" fontId="27" fillId="2" borderId="0" xfId="4" applyFont="1" applyFill="1" applyAlignment="1">
      <alignment vertical="center"/>
    </xf>
    <xf numFmtId="0" fontId="25" fillId="2" borderId="0" xfId="4" quotePrefix="1" applyFont="1" applyFill="1" applyAlignment="1">
      <alignment horizontal="left" vertical="center"/>
    </xf>
    <xf numFmtId="0" fontId="28" fillId="2" borderId="0" xfId="4" applyFont="1" applyFill="1" applyAlignment="1">
      <alignment vertical="center"/>
    </xf>
    <xf numFmtId="0" fontId="29" fillId="2" borderId="0" xfId="4" applyFont="1" applyFill="1" applyAlignment="1">
      <alignment vertical="center"/>
    </xf>
    <xf numFmtId="0" fontId="30" fillId="2" borderId="0" xfId="4" applyFont="1" applyFill="1" applyAlignment="1">
      <alignment vertical="center"/>
    </xf>
    <xf numFmtId="0" fontId="31" fillId="2" borderId="0" xfId="4" applyFont="1" applyFill="1" applyAlignment="1">
      <alignment vertical="center"/>
    </xf>
    <xf numFmtId="0" fontId="32" fillId="2" borderId="0" xfId="4" applyFont="1" applyFill="1" applyAlignment="1">
      <alignment vertical="center"/>
    </xf>
    <xf numFmtId="0" fontId="33" fillId="2" borderId="0" xfId="4" applyFont="1" applyFill="1" applyAlignment="1">
      <alignment vertical="center"/>
    </xf>
    <xf numFmtId="164" fontId="35" fillId="2" borderId="6" xfId="6" applyNumberFormat="1" applyFont="1" applyFill="1" applyBorder="1" applyAlignment="1">
      <alignment vertical="distributed"/>
    </xf>
    <xf numFmtId="3" fontId="35" fillId="2" borderId="0" xfId="6" applyNumberFormat="1" applyFont="1" applyFill="1" applyBorder="1" applyAlignment="1">
      <alignment vertical="center"/>
    </xf>
    <xf numFmtId="164" fontId="35" fillId="2" borderId="7" xfId="6" applyNumberFormat="1" applyFont="1" applyFill="1" applyBorder="1" applyAlignment="1">
      <alignment vertical="distributed"/>
    </xf>
    <xf numFmtId="3" fontId="3" fillId="2" borderId="0" xfId="6" quotePrefix="1" applyNumberFormat="1" applyFont="1" applyFill="1" applyBorder="1" applyAlignment="1">
      <alignment horizontal="left"/>
    </xf>
    <xf numFmtId="3" fontId="35" fillId="2" borderId="7" xfId="6" applyNumberFormat="1" applyFont="1" applyFill="1" applyBorder="1" applyAlignment="1">
      <alignment vertical="center"/>
    </xf>
    <xf numFmtId="3" fontId="35" fillId="2" borderId="6" xfId="6" applyNumberFormat="1" applyFont="1" applyFill="1" applyBorder="1" applyAlignment="1">
      <alignment vertical="center"/>
    </xf>
    <xf numFmtId="3" fontId="36" fillId="2" borderId="3" xfId="6" quotePrefix="1" applyNumberFormat="1" applyFont="1" applyFill="1" applyBorder="1" applyAlignment="1">
      <alignment horizontal="right" vertical="center"/>
    </xf>
    <xf numFmtId="3" fontId="36" fillId="2" borderId="3" xfId="6" quotePrefix="1" applyNumberFormat="1" applyFont="1" applyFill="1" applyBorder="1" applyAlignment="1">
      <alignment horizontal="left" vertical="center"/>
    </xf>
    <xf numFmtId="3" fontId="35" fillId="2" borderId="0" xfId="6" applyNumberFormat="1" applyFont="1" applyFill="1" applyBorder="1" applyAlignment="1">
      <alignment horizontal="centerContinuous" vertical="center"/>
    </xf>
    <xf numFmtId="3" fontId="3" fillId="2" borderId="0" xfId="6" quotePrefix="1" applyNumberFormat="1" applyFont="1" applyFill="1" applyAlignment="1">
      <alignment horizontal="left"/>
    </xf>
    <xf numFmtId="3" fontId="3" fillId="2" borderId="0" xfId="6" applyNumberFormat="1" applyFont="1" applyFill="1"/>
    <xf numFmtId="3" fontId="3" fillId="2" borderId="0" xfId="6" applyNumberFormat="1" applyFont="1" applyFill="1" applyAlignment="1">
      <alignment horizontal="left"/>
    </xf>
    <xf numFmtId="3" fontId="36" fillId="2" borderId="3" xfId="6" applyNumberFormat="1" applyFont="1" applyFill="1" applyBorder="1" applyAlignment="1">
      <alignment horizontal="right" vertical="center"/>
    </xf>
    <xf numFmtId="3" fontId="36" fillId="2" borderId="3" xfId="6" applyNumberFormat="1" applyFont="1" applyFill="1" applyBorder="1" applyAlignment="1">
      <alignment vertical="center"/>
    </xf>
    <xf numFmtId="3" fontId="35" fillId="2" borderId="3" xfId="6" applyNumberFormat="1" applyFont="1" applyFill="1" applyBorder="1" applyAlignment="1">
      <alignment vertical="center"/>
    </xf>
    <xf numFmtId="3" fontId="37" fillId="2" borderId="0" xfId="7" quotePrefix="1" applyNumberFormat="1" applyFill="1" applyAlignment="1">
      <alignment horizontal="left" vertical="center"/>
    </xf>
    <xf numFmtId="3" fontId="14" fillId="4" borderId="0" xfId="6" quotePrefix="1" applyNumberFormat="1" applyFont="1" applyFill="1" applyAlignment="1">
      <alignment horizontal="left" vertical="center"/>
    </xf>
    <xf numFmtId="0" fontId="29" fillId="2" borderId="0" xfId="4" quotePrefix="1" applyFont="1" applyFill="1" applyAlignment="1">
      <alignment horizontal="left" vertical="center"/>
    </xf>
    <xf numFmtId="0" fontId="22" fillId="4" borderId="0" xfId="8" quotePrefix="1" applyFont="1" applyFill="1" applyBorder="1" applyAlignment="1">
      <alignment horizontal="left" vertical="center"/>
    </xf>
    <xf numFmtId="0" fontId="14" fillId="4" borderId="0" xfId="8" quotePrefix="1" applyFont="1" applyFill="1" applyAlignment="1">
      <alignment horizontal="left" vertical="center"/>
    </xf>
    <xf numFmtId="3" fontId="2" fillId="2" borderId="0" xfId="1" applyNumberFormat="1" applyFill="1"/>
    <xf numFmtId="3" fontId="2" fillId="2" borderId="3" xfId="6" applyNumberFormat="1" applyFont="1" applyFill="1" applyBorder="1" applyAlignment="1">
      <alignment vertical="center"/>
    </xf>
    <xf numFmtId="3" fontId="2" fillId="2" borderId="0" xfId="6" applyNumberFormat="1" applyFont="1" applyFill="1" applyBorder="1" applyAlignment="1">
      <alignment vertical="center"/>
    </xf>
    <xf numFmtId="3" fontId="2" fillId="2" borderId="7" xfId="6" applyNumberFormat="1" applyFont="1" applyFill="1" applyBorder="1"/>
    <xf numFmtId="3" fontId="2" fillId="2" borderId="0" xfId="6" applyNumberFormat="1" applyFont="1" applyFill="1"/>
    <xf numFmtId="3" fontId="2" fillId="2" borderId="6" xfId="6" applyNumberFormat="1" applyFont="1" applyFill="1" applyBorder="1"/>
    <xf numFmtId="3" fontId="2" fillId="2" borderId="0" xfId="6" applyNumberFormat="1" applyFont="1" applyFill="1" applyBorder="1"/>
    <xf numFmtId="164" fontId="2" fillId="2" borderId="7" xfId="6" applyNumberFormat="1" applyFont="1" applyFill="1" applyBorder="1" applyAlignment="1">
      <alignment vertical="distributed"/>
    </xf>
    <xf numFmtId="3" fontId="2" fillId="2" borderId="0" xfId="6" quotePrefix="1" applyNumberFormat="1" applyFont="1" applyFill="1" applyAlignment="1">
      <alignment horizontal="left"/>
    </xf>
    <xf numFmtId="3" fontId="2" fillId="2" borderId="0" xfId="6" applyNumberFormat="1" applyFont="1" applyFill="1" applyAlignment="1">
      <alignment horizontal="left"/>
    </xf>
    <xf numFmtId="164" fontId="2" fillId="2" borderId="6" xfId="6" applyNumberFormat="1" applyFont="1" applyFill="1" applyBorder="1" applyAlignment="1">
      <alignment vertical="distributed"/>
    </xf>
    <xf numFmtId="3" fontId="2" fillId="2" borderId="0" xfId="6" quotePrefix="1" applyNumberFormat="1" applyFont="1" applyFill="1" applyBorder="1" applyAlignment="1">
      <alignment horizontal="left"/>
    </xf>
    <xf numFmtId="164" fontId="2" fillId="2" borderId="5" xfId="6" applyNumberFormat="1" applyFont="1" applyFill="1" applyBorder="1" applyAlignment="1">
      <alignment vertical="distributed"/>
    </xf>
    <xf numFmtId="3" fontId="2" fillId="2" borderId="3" xfId="6" quotePrefix="1" applyNumberFormat="1" applyFont="1" applyFill="1" applyBorder="1" applyAlignment="1">
      <alignment horizontal="left" vertical="center"/>
    </xf>
    <xf numFmtId="3" fontId="2" fillId="2" borderId="4" xfId="6" applyNumberFormat="1" applyFont="1" applyFill="1" applyBorder="1" applyAlignment="1">
      <alignment vertical="center"/>
    </xf>
    <xf numFmtId="164" fontId="2" fillId="2" borderId="4" xfId="6" applyNumberFormat="1" applyFont="1" applyFill="1" applyBorder="1" applyAlignment="1">
      <alignment vertical="distributed"/>
    </xf>
    <xf numFmtId="3" fontId="2" fillId="2" borderId="0" xfId="6" applyNumberFormat="1" applyFont="1" applyFill="1" applyAlignment="1">
      <alignment horizontal="centerContinuous" vertical="center"/>
    </xf>
    <xf numFmtId="3" fontId="2" fillId="2" borderId="0" xfId="6" applyNumberFormat="1" applyFont="1" applyFill="1" applyBorder="1" applyAlignment="1">
      <alignment horizontal="centerContinuous" vertical="center"/>
    </xf>
    <xf numFmtId="3" fontId="2" fillId="2" borderId="0" xfId="6" quotePrefix="1" applyNumberFormat="1" applyFont="1" applyFill="1" applyBorder="1" applyAlignment="1">
      <alignment horizontal="left" vertical="center"/>
    </xf>
    <xf numFmtId="3" fontId="2" fillId="2" borderId="0" xfId="6" applyNumberFormat="1" applyFont="1" applyFill="1" applyBorder="1" applyAlignment="1">
      <alignment horizontal="left"/>
    </xf>
    <xf numFmtId="3" fontId="2" fillId="2" borderId="7" xfId="6" quotePrefix="1" applyNumberFormat="1" applyFont="1" applyFill="1" applyBorder="1" applyAlignment="1">
      <alignment horizontal="left"/>
    </xf>
    <xf numFmtId="164" fontId="2" fillId="2" borderId="7" xfId="6" applyNumberFormat="1" applyFont="1" applyFill="1" applyBorder="1" applyAlignment="1">
      <alignment vertical="distributed" wrapText="1"/>
    </xf>
    <xf numFmtId="3" fontId="2" fillId="2" borderId="0" xfId="6" applyNumberFormat="1" applyFont="1" applyFill="1" applyAlignment="1">
      <alignment vertical="justify" wrapText="1"/>
    </xf>
    <xf numFmtId="3" fontId="2" fillId="2" borderId="6" xfId="6" applyNumberFormat="1" applyFont="1" applyFill="1" applyBorder="1" applyAlignment="1">
      <alignment vertical="justify" wrapText="1"/>
    </xf>
    <xf numFmtId="3" fontId="2" fillId="2" borderId="0" xfId="6" applyNumberFormat="1" applyFont="1" applyFill="1" applyBorder="1" applyAlignment="1">
      <alignment vertical="justify" wrapText="1"/>
    </xf>
    <xf numFmtId="3" fontId="2" fillId="2" borderId="8" xfId="6" applyNumberFormat="1" applyFont="1" applyFill="1" applyBorder="1"/>
    <xf numFmtId="3" fontId="2" fillId="2" borderId="0" xfId="9" applyNumberFormat="1" applyFill="1"/>
    <xf numFmtId="3" fontId="2" fillId="2" borderId="7" xfId="1" applyNumberFormat="1" applyFill="1" applyBorder="1"/>
    <xf numFmtId="164" fontId="2" fillId="2" borderId="0" xfId="1" applyNumberFormat="1" applyFill="1" applyAlignment="1">
      <alignment vertical="distributed"/>
    </xf>
    <xf numFmtId="3" fontId="2" fillId="2" borderId="5" xfId="6" quotePrefix="1" applyNumberFormat="1" applyFont="1" applyFill="1" applyBorder="1" applyAlignment="1">
      <alignment horizontal="left"/>
    </xf>
    <xf numFmtId="3" fontId="2" fillId="2" borderId="0" xfId="9" quotePrefix="1" applyNumberFormat="1" applyFont="1" applyFill="1" applyAlignment="1">
      <alignment horizontal="left"/>
    </xf>
    <xf numFmtId="3" fontId="2" fillId="2" borderId="3" xfId="6" quotePrefix="1" applyNumberFormat="1" applyFont="1" applyFill="1" applyBorder="1" applyAlignment="1">
      <alignment horizontal="left"/>
    </xf>
    <xf numFmtId="3" fontId="2" fillId="2" borderId="3" xfId="6" applyNumberFormat="1" applyFont="1" applyFill="1" applyBorder="1"/>
    <xf numFmtId="0" fontId="37" fillId="4" borderId="0" xfId="7" applyFill="1" applyAlignment="1">
      <alignment horizontal="center"/>
    </xf>
    <xf numFmtId="0" fontId="3" fillId="3" borderId="1" xfId="1" quotePrefix="1" applyFont="1" applyFill="1" applyBorder="1" applyAlignment="1">
      <alignment horizontal="left"/>
    </xf>
    <xf numFmtId="0" fontId="41" fillId="4" borderId="0" xfId="7" quotePrefix="1" applyFont="1" applyFill="1" applyBorder="1" applyAlignment="1">
      <alignment horizontal="left"/>
    </xf>
    <xf numFmtId="0" fontId="42" fillId="2" borderId="0" xfId="4" applyFont="1" applyFill="1" applyAlignment="1">
      <alignment vertical="center"/>
    </xf>
    <xf numFmtId="0" fontId="30" fillId="2" borderId="0" xfId="4" quotePrefix="1" applyFont="1" applyFill="1" applyAlignment="1">
      <alignment horizontal="left" vertical="center"/>
    </xf>
    <xf numFmtId="0" fontId="44" fillId="2" borderId="0" xfId="0" applyFont="1" applyFill="1" applyAlignment="1">
      <alignment horizontal="justify" vertical="center"/>
    </xf>
    <xf numFmtId="0" fontId="43" fillId="2" borderId="0" xfId="0" applyFont="1" applyFill="1" applyAlignment="1">
      <alignment horizontal="justify" vertical="center"/>
    </xf>
    <xf numFmtId="0" fontId="45" fillId="2" borderId="0" xfId="0" applyFont="1" applyFill="1" applyAlignment="1">
      <alignment horizontal="justify" vertical="center"/>
    </xf>
    <xf numFmtId="0" fontId="47" fillId="2" borderId="0" xfId="0" applyFont="1" applyFill="1" applyAlignment="1">
      <alignment horizontal="justify" vertical="center"/>
    </xf>
    <xf numFmtId="0" fontId="44" fillId="2" borderId="0" xfId="0" quotePrefix="1" applyFont="1" applyFill="1" applyAlignment="1">
      <alignment horizontal="left" vertical="center" wrapText="1"/>
    </xf>
    <xf numFmtId="0" fontId="1" fillId="2" borderId="0" xfId="4" applyFill="1" applyAlignment="1">
      <alignment wrapText="1"/>
    </xf>
    <xf numFmtId="0" fontId="44" fillId="2" borderId="0" xfId="0" applyFont="1" applyFill="1" applyAlignment="1">
      <alignment horizontal="justify" vertical="center" wrapText="1"/>
    </xf>
    <xf numFmtId="0" fontId="2" fillId="4" borderId="0" xfId="1" applyFont="1" applyFill="1"/>
    <xf numFmtId="164" fontId="2" fillId="4" borderId="0" xfId="1" applyNumberFormat="1" applyFont="1" applyFill="1" applyBorder="1" applyAlignment="1" applyProtection="1">
      <alignment vertical="top"/>
    </xf>
    <xf numFmtId="3" fontId="2" fillId="2" borderId="0" xfId="1" applyNumberFormat="1" applyFill="1" applyAlignment="1">
      <alignment vertical="center"/>
    </xf>
    <xf numFmtId="3" fontId="2" fillId="2" borderId="0" xfId="1" applyNumberFormat="1" applyFill="1" applyBorder="1" applyAlignment="1">
      <alignment vertical="center"/>
    </xf>
    <xf numFmtId="3" fontId="2" fillId="2" borderId="0" xfId="1" quotePrefix="1" applyNumberFormat="1" applyFill="1" applyAlignment="1">
      <alignment horizontal="left" vertical="center"/>
    </xf>
    <xf numFmtId="3" fontId="13" fillId="2" borderId="0" xfId="1" applyNumberFormat="1" applyFont="1" applyFill="1" applyAlignment="1">
      <alignment vertical="center"/>
    </xf>
    <xf numFmtId="3" fontId="2" fillId="2" borderId="9" xfId="1" applyNumberFormat="1" applyFill="1" applyBorder="1" applyAlignment="1">
      <alignment horizontal="right" vertical="center"/>
    </xf>
    <xf numFmtId="3" fontId="13" fillId="2" borderId="9" xfId="1" applyNumberFormat="1" applyFont="1" applyFill="1" applyBorder="1" applyAlignment="1">
      <alignment vertical="center"/>
    </xf>
    <xf numFmtId="3" fontId="2" fillId="2" borderId="10" xfId="1" applyNumberFormat="1" applyFill="1" applyBorder="1" applyAlignment="1">
      <alignment horizontal="right" vertical="center"/>
    </xf>
    <xf numFmtId="3" fontId="13" fillId="2" borderId="10" xfId="1" applyNumberFormat="1" applyFont="1" applyFill="1" applyBorder="1" applyAlignment="1">
      <alignment vertical="center"/>
    </xf>
    <xf numFmtId="3" fontId="13" fillId="2" borderId="6" xfId="1" applyNumberFormat="1" applyFont="1" applyFill="1" applyBorder="1" applyAlignment="1">
      <alignment vertical="center"/>
    </xf>
    <xf numFmtId="3" fontId="2" fillId="2" borderId="2" xfId="1" applyNumberFormat="1" applyFill="1" applyBorder="1" applyAlignment="1">
      <alignment horizontal="right" vertical="center"/>
    </xf>
    <xf numFmtId="3" fontId="13" fillId="2" borderId="2" xfId="1" applyNumberFormat="1" applyFont="1" applyFill="1" applyBorder="1" applyAlignment="1">
      <alignment vertical="center"/>
    </xf>
    <xf numFmtId="3" fontId="38" fillId="2" borderId="0" xfId="1" applyNumberFormat="1" applyFont="1" applyFill="1" applyAlignment="1">
      <alignment vertical="center"/>
    </xf>
    <xf numFmtId="3" fontId="38" fillId="2" borderId="9" xfId="1" quotePrefix="1" applyNumberFormat="1" applyFont="1" applyFill="1" applyBorder="1" applyAlignment="1">
      <alignment horizontal="center" vertical="center"/>
    </xf>
    <xf numFmtId="3" fontId="38" fillId="2" borderId="11" xfId="1" applyNumberFormat="1" applyFont="1" applyFill="1" applyBorder="1" applyAlignment="1">
      <alignment horizontal="center" vertical="center"/>
    </xf>
    <xf numFmtId="3" fontId="38" fillId="2" borderId="9" xfId="1" applyNumberFormat="1" applyFont="1" applyFill="1" applyBorder="1" applyAlignment="1">
      <alignment horizontal="center" vertical="center"/>
    </xf>
    <xf numFmtId="3" fontId="38" fillId="2" borderId="9" xfId="1" applyNumberFormat="1" applyFont="1" applyFill="1" applyBorder="1" applyAlignment="1">
      <alignment vertical="center"/>
    </xf>
    <xf numFmtId="3" fontId="14" fillId="2" borderId="0" xfId="1" applyNumberFormat="1" applyFont="1" applyFill="1" applyAlignment="1">
      <alignment vertical="center"/>
    </xf>
    <xf numFmtId="3" fontId="2" fillId="2" borderId="0" xfId="1" applyNumberFormat="1" applyFill="1" applyBorder="1" applyAlignment="1">
      <alignment horizontal="right" vertical="center"/>
    </xf>
    <xf numFmtId="3" fontId="13" fillId="2" borderId="0" xfId="1" applyNumberFormat="1" applyFont="1" applyFill="1" applyBorder="1" applyAlignment="1">
      <alignment vertical="center"/>
    </xf>
    <xf numFmtId="3" fontId="14" fillId="2" borderId="0" xfId="1" quotePrefix="1" applyNumberFormat="1" applyFont="1" applyFill="1" applyAlignment="1">
      <alignment horizontal="left" vertical="center"/>
    </xf>
    <xf numFmtId="3" fontId="2" fillId="2" borderId="6" xfId="1" applyNumberFormat="1" applyFill="1" applyBorder="1" applyAlignment="1">
      <alignment horizontal="right" vertical="center"/>
    </xf>
    <xf numFmtId="3" fontId="2" fillId="2" borderId="7" xfId="1" applyNumberFormat="1" applyFill="1" applyBorder="1" applyAlignment="1">
      <alignment horizontal="right" vertical="center"/>
    </xf>
    <xf numFmtId="3" fontId="2" fillId="2" borderId="1" xfId="1" applyNumberFormat="1" applyFill="1" applyBorder="1" applyAlignment="1">
      <alignment horizontal="right" vertical="center"/>
    </xf>
    <xf numFmtId="3" fontId="38" fillId="2" borderId="11" xfId="1" quotePrefix="1" applyNumberFormat="1" applyFont="1" applyFill="1" applyBorder="1" applyAlignment="1">
      <alignment horizontal="center" vertical="center"/>
    </xf>
    <xf numFmtId="0" fontId="31" fillId="2" borderId="0" xfId="4" quotePrefix="1" applyFont="1" applyFill="1" applyAlignment="1">
      <alignment horizontal="left" vertical="center"/>
    </xf>
    <xf numFmtId="0" fontId="44" fillId="2" borderId="0" xfId="0" applyFont="1" applyFill="1" applyAlignment="1">
      <alignment horizontal="justify" vertical="top"/>
    </xf>
    <xf numFmtId="0" fontId="44" fillId="2" borderId="0" xfId="0" quotePrefix="1" applyFont="1" applyFill="1" applyAlignment="1">
      <alignment horizontal="justify" vertical="justify" wrapText="1"/>
    </xf>
    <xf numFmtId="0" fontId="44" fillId="2" borderId="0" xfId="0" applyFont="1" applyFill="1" applyAlignment="1">
      <alignment horizontal="justify" wrapText="1"/>
    </xf>
    <xf numFmtId="0" fontId="44" fillId="2" borderId="0" xfId="0" quotePrefix="1" applyNumberFormat="1" applyFont="1" applyFill="1" applyAlignment="1">
      <alignment horizontal="justify" vertical="justify" wrapText="1"/>
    </xf>
    <xf numFmtId="3" fontId="35" fillId="2" borderId="0" xfId="6" quotePrefix="1" applyNumberFormat="1" applyFont="1" applyFill="1" applyBorder="1" applyAlignment="1">
      <alignment horizontal="center" vertical="center"/>
    </xf>
  </cellXfs>
  <cellStyles count="13">
    <cellStyle name="Hipervínculo" xfId="2" builtinId="8"/>
    <cellStyle name="Hipervínculo 2" xfId="7"/>
    <cellStyle name="Normal" xfId="0" builtinId="0"/>
    <cellStyle name="Normal 2" xfId="1"/>
    <cellStyle name="Normal 2 2" xfId="5"/>
    <cellStyle name="Normal 3" xfId="10"/>
    <cellStyle name="Normal 4" xfId="11"/>
    <cellStyle name="Normal 5" xfId="8"/>
    <cellStyle name="Normal 5 2" xfId="3"/>
    <cellStyle name="Normal 6" xfId="12"/>
    <cellStyle name="Normal 8" xfId="4"/>
    <cellStyle name="Normal_S10" xfId="6"/>
    <cellStyle name="Normal_Total 2" xfId="9"/>
  </cellStyles>
  <dxfs count="0"/>
  <tableStyles count="0" defaultTableStyle="TableStyleMedium2" defaultPivotStyle="PivotStyleLight16"/>
  <colors>
    <mruColors>
      <color rgb="FFFFF3F3"/>
      <color rgb="FFFFF7F7"/>
      <color rgb="FFFFEFEF"/>
      <color rgb="FFFFE5E5"/>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customXml" Target="../customXml/item1.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customXml" Target="../customXml/item2.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theme" Target="theme/theme1.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customXml" Target="../customXml/item3.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styles" Target="styles.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sharedStrings" Target="sharedStrings.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4</xdr:row>
      <xdr:rowOff>38100</xdr:rowOff>
    </xdr:from>
    <xdr:to>
      <xdr:col>1</xdr:col>
      <xdr:colOff>3129040</xdr:colOff>
      <xdr:row>5</xdr:row>
      <xdr:rowOff>800179</xdr:rowOff>
    </xdr:to>
    <xdr:pic>
      <xdr:nvPicPr>
        <xdr:cNvPr id="4" name="Imagen 3"/>
        <xdr:cNvPicPr>
          <a:picLocks noChangeAspect="1"/>
        </xdr:cNvPicPr>
      </xdr:nvPicPr>
      <xdr:blipFill>
        <a:blip xmlns:r="http://schemas.openxmlformats.org/officeDocument/2006/relationships" r:embed="rId1"/>
        <a:stretch>
          <a:fillRect/>
        </a:stretch>
      </xdr:blipFill>
      <xdr:spPr>
        <a:xfrm>
          <a:off x="647700" y="923925"/>
          <a:ext cx="3090940" cy="91447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I140"/>
  <sheetViews>
    <sheetView tabSelected="1" workbookViewId="0">
      <pane ySplit="6" topLeftCell="A7" activePane="bottomLeft" state="frozen"/>
      <selection pane="bottomLeft" activeCell="A7" sqref="A7"/>
    </sheetView>
  </sheetViews>
  <sheetFormatPr baseColWidth="10" defaultColWidth="11.42578125" defaultRowHeight="12.75" x14ac:dyDescent="0.2"/>
  <cols>
    <col min="1" max="1" width="9.140625" style="1" bestFit="1" customWidth="1"/>
    <col min="2" max="2" width="84.85546875" style="1" bestFit="1" customWidth="1"/>
    <col min="3" max="3" width="34.140625" style="1" customWidth="1"/>
    <col min="4" max="4" width="68.140625" style="1" bestFit="1" customWidth="1"/>
    <col min="5" max="12" width="11.140625" style="1" customWidth="1"/>
    <col min="13" max="16384" width="11.42578125" style="1"/>
  </cols>
  <sheetData>
    <row r="1" spans="1:9" s="21" customFormat="1" ht="15.75" x14ac:dyDescent="0.25">
      <c r="A1" s="32" t="s">
        <v>112</v>
      </c>
      <c r="B1" s="31"/>
      <c r="C1" s="23"/>
      <c r="D1" s="22"/>
      <c r="E1" s="23"/>
      <c r="F1" s="23"/>
      <c r="G1" s="23"/>
      <c r="H1" s="22"/>
      <c r="I1" s="22"/>
    </row>
    <row r="2" spans="1:9" s="21" customFormat="1" ht="20.25" x14ac:dyDescent="0.2">
      <c r="A2" s="27"/>
      <c r="B2" s="30" t="s">
        <v>111</v>
      </c>
      <c r="C2" s="27"/>
      <c r="D2" s="22"/>
      <c r="E2" s="27"/>
      <c r="F2" s="29"/>
      <c r="G2" s="27"/>
      <c r="H2" s="22"/>
      <c r="I2" s="22"/>
    </row>
    <row r="3" spans="1:9" s="21" customFormat="1" ht="18" x14ac:dyDescent="0.2">
      <c r="A3" s="27"/>
      <c r="B3" s="28" t="s">
        <v>1012</v>
      </c>
      <c r="C3" s="27"/>
      <c r="D3" s="22"/>
      <c r="E3" s="27"/>
      <c r="F3" s="28"/>
      <c r="G3" s="27"/>
      <c r="H3" s="22"/>
      <c r="I3" s="22"/>
    </row>
    <row r="4" spans="1:9" s="21" customFormat="1" ht="15.75" x14ac:dyDescent="0.2">
      <c r="A4" s="25"/>
      <c r="B4" s="26" t="s">
        <v>1010</v>
      </c>
      <c r="C4" s="23"/>
      <c r="D4" s="22"/>
      <c r="E4" s="23"/>
      <c r="F4" s="26"/>
      <c r="G4" s="23"/>
      <c r="H4" s="22"/>
      <c r="I4" s="22"/>
    </row>
    <row r="5" spans="1:9" s="21" customFormat="1" ht="12" customHeight="1" x14ac:dyDescent="0.2">
      <c r="A5" s="25"/>
      <c r="B5" s="24"/>
      <c r="C5" s="23"/>
      <c r="D5" s="22"/>
      <c r="E5" s="23"/>
      <c r="F5" s="24"/>
      <c r="G5" s="23"/>
      <c r="H5" s="22"/>
      <c r="I5" s="22"/>
    </row>
    <row r="6" spans="1:9" s="21" customFormat="1" ht="63.75" customHeight="1" x14ac:dyDescent="0.2">
      <c r="B6" s="22"/>
      <c r="C6" s="22"/>
      <c r="D6" s="22"/>
      <c r="E6" s="22"/>
      <c r="F6" s="22"/>
      <c r="G6" s="22"/>
      <c r="H6" s="22"/>
      <c r="I6" s="22"/>
    </row>
    <row r="7" spans="1:9" ht="30" customHeight="1" x14ac:dyDescent="0.2">
      <c r="B7" s="10" t="s">
        <v>110</v>
      </c>
      <c r="C7" s="19"/>
      <c r="D7" s="20"/>
      <c r="E7" s="19"/>
      <c r="F7" s="19"/>
      <c r="G7" s="19"/>
      <c r="H7" s="19"/>
      <c r="I7" s="19"/>
    </row>
    <row r="8" spans="1:9" ht="30" customHeight="1" x14ac:dyDescent="0.2">
      <c r="B8" s="20" t="s">
        <v>110</v>
      </c>
      <c r="C8" s="19"/>
      <c r="D8" s="20"/>
      <c r="E8" s="19"/>
      <c r="F8" s="19"/>
      <c r="G8" s="19"/>
      <c r="H8" s="19"/>
      <c r="I8" s="19"/>
    </row>
    <row r="9" spans="1:9" ht="20.100000000000001" customHeight="1" x14ac:dyDescent="0.2">
      <c r="B9" s="19"/>
      <c r="C9" s="19"/>
      <c r="D9" s="19"/>
      <c r="E9" s="19"/>
      <c r="F9" s="19"/>
      <c r="G9" s="19"/>
      <c r="H9" s="19"/>
      <c r="I9" s="19"/>
    </row>
    <row r="10" spans="1:9" ht="30" customHeight="1" x14ac:dyDescent="0.2">
      <c r="B10" s="10" t="s">
        <v>109</v>
      </c>
      <c r="C10" s="19"/>
      <c r="D10" s="20"/>
      <c r="E10" s="19"/>
      <c r="F10" s="19"/>
      <c r="G10" s="19"/>
      <c r="H10" s="19"/>
      <c r="I10" s="19"/>
    </row>
    <row r="11" spans="1:9" ht="30" customHeight="1" x14ac:dyDescent="0.2">
      <c r="B11" s="20" t="s">
        <v>108</v>
      </c>
      <c r="C11" s="19"/>
      <c r="D11" s="20"/>
      <c r="E11" s="19"/>
      <c r="F11" s="19"/>
      <c r="G11" s="19"/>
      <c r="H11" s="19"/>
      <c r="I11" s="19"/>
    </row>
    <row r="12" spans="1:9" ht="20.100000000000001" customHeight="1" x14ac:dyDescent="0.2">
      <c r="B12" s="19"/>
      <c r="C12" s="19"/>
      <c r="D12" s="19"/>
      <c r="E12" s="19"/>
      <c r="F12" s="19"/>
      <c r="G12" s="19"/>
      <c r="H12" s="19"/>
      <c r="I12" s="19"/>
    </row>
    <row r="13" spans="1:9" ht="15.75" x14ac:dyDescent="0.2">
      <c r="B13" s="10" t="s">
        <v>107</v>
      </c>
      <c r="E13" s="16"/>
      <c r="F13" s="15"/>
      <c r="G13" s="16"/>
      <c r="H13" s="15"/>
    </row>
    <row r="14" spans="1:9" ht="15.75" x14ac:dyDescent="0.2">
      <c r="B14" s="10"/>
      <c r="E14" s="16"/>
      <c r="F14" s="15"/>
      <c r="G14" s="16"/>
      <c r="H14" s="15"/>
    </row>
    <row r="15" spans="1:9" ht="14.25" x14ac:dyDescent="0.2">
      <c r="B15" s="7" t="s">
        <v>106</v>
      </c>
      <c r="E15" s="16"/>
      <c r="F15" s="15"/>
      <c r="G15" s="16"/>
      <c r="H15" s="15"/>
    </row>
    <row r="16" spans="1:9" ht="14.25" x14ac:dyDescent="0.2">
      <c r="B16" s="15"/>
      <c r="E16" s="16"/>
      <c r="F16" s="15"/>
      <c r="G16" s="16"/>
      <c r="H16" s="15"/>
    </row>
    <row r="17" spans="2:8" ht="14.25" x14ac:dyDescent="0.2">
      <c r="B17" s="7" t="s">
        <v>105</v>
      </c>
      <c r="E17" s="16"/>
      <c r="F17" s="15"/>
      <c r="G17" s="16"/>
      <c r="H17" s="15"/>
    </row>
    <row r="18" spans="2:8" ht="14.25" x14ac:dyDescent="0.2">
      <c r="B18" s="12" t="s">
        <v>104</v>
      </c>
      <c r="E18" s="16"/>
      <c r="F18" s="15"/>
      <c r="G18" s="16"/>
      <c r="H18" s="15"/>
    </row>
    <row r="19" spans="2:8" ht="14.25" x14ac:dyDescent="0.2">
      <c r="B19" s="12" t="s">
        <v>103</v>
      </c>
      <c r="E19" s="16"/>
      <c r="F19" s="15"/>
      <c r="G19" s="16"/>
      <c r="H19" s="15"/>
    </row>
    <row r="20" spans="2:8" ht="14.25" x14ac:dyDescent="0.2">
      <c r="B20" s="17" t="s">
        <v>102</v>
      </c>
      <c r="E20" s="16"/>
      <c r="F20" s="15"/>
      <c r="G20" s="16"/>
      <c r="H20" s="15"/>
    </row>
    <row r="21" spans="2:8" ht="14.25" x14ac:dyDescent="0.2">
      <c r="B21" s="18" t="s">
        <v>101</v>
      </c>
      <c r="E21" s="16"/>
      <c r="F21" s="15"/>
      <c r="G21" s="16"/>
      <c r="H21" s="15"/>
    </row>
    <row r="22" spans="2:8" ht="14.25" x14ac:dyDescent="0.2">
      <c r="B22" s="18" t="s">
        <v>100</v>
      </c>
      <c r="E22" s="16"/>
      <c r="F22" s="15"/>
      <c r="G22" s="16"/>
      <c r="H22" s="15"/>
    </row>
    <row r="23" spans="2:8" ht="14.25" x14ac:dyDescent="0.2">
      <c r="B23" s="18" t="s">
        <v>99</v>
      </c>
      <c r="E23" s="16"/>
      <c r="F23" s="15"/>
      <c r="G23" s="16"/>
      <c r="H23" s="15"/>
    </row>
    <row r="24" spans="2:8" ht="14.25" x14ac:dyDescent="0.2">
      <c r="B24" s="18" t="s">
        <v>98</v>
      </c>
      <c r="E24" s="16"/>
      <c r="F24" s="15"/>
      <c r="G24" s="16"/>
      <c r="H24" s="15"/>
    </row>
    <row r="25" spans="2:8" ht="14.25" x14ac:dyDescent="0.2">
      <c r="B25" s="18" t="s">
        <v>97</v>
      </c>
      <c r="E25" s="16"/>
      <c r="F25" s="15"/>
      <c r="G25" s="16"/>
      <c r="H25" s="15"/>
    </row>
    <row r="26" spans="2:8" ht="14.25" x14ac:dyDescent="0.2">
      <c r="B26" s="18" t="s">
        <v>96</v>
      </c>
      <c r="E26" s="16"/>
      <c r="F26" s="15"/>
      <c r="G26" s="16"/>
      <c r="H26" s="15"/>
    </row>
    <row r="27" spans="2:8" ht="14.25" x14ac:dyDescent="0.2">
      <c r="B27" s="18" t="s">
        <v>95</v>
      </c>
      <c r="E27" s="16"/>
      <c r="F27" s="15"/>
      <c r="G27" s="16"/>
      <c r="H27" s="15"/>
    </row>
    <row r="28" spans="2:8" ht="14.25" x14ac:dyDescent="0.2">
      <c r="B28" s="18" t="s">
        <v>94</v>
      </c>
      <c r="E28" s="16"/>
      <c r="F28" s="15"/>
      <c r="G28" s="16"/>
      <c r="H28" s="15"/>
    </row>
    <row r="29" spans="2:8" ht="14.25" x14ac:dyDescent="0.2">
      <c r="B29" s="18" t="s">
        <v>93</v>
      </c>
      <c r="E29" s="16"/>
      <c r="F29" s="15"/>
      <c r="G29" s="16"/>
      <c r="H29" s="15"/>
    </row>
    <row r="30" spans="2:8" ht="14.25" x14ac:dyDescent="0.2">
      <c r="B30" s="18" t="s">
        <v>92</v>
      </c>
      <c r="E30" s="16"/>
      <c r="F30" s="15"/>
      <c r="G30" s="16"/>
      <c r="H30" s="15"/>
    </row>
    <row r="31" spans="2:8" ht="14.25" x14ac:dyDescent="0.2">
      <c r="B31" s="18" t="s">
        <v>91</v>
      </c>
      <c r="E31" s="16"/>
      <c r="F31" s="15"/>
      <c r="G31" s="16"/>
      <c r="H31" s="15"/>
    </row>
    <row r="32" spans="2:8" ht="14.25" x14ac:dyDescent="0.2">
      <c r="B32" s="18" t="s">
        <v>90</v>
      </c>
      <c r="E32" s="16"/>
      <c r="F32" s="15"/>
      <c r="G32" s="16"/>
      <c r="H32" s="15"/>
    </row>
    <row r="33" spans="2:8" ht="14.25" x14ac:dyDescent="0.2">
      <c r="B33" s="18" t="s">
        <v>89</v>
      </c>
      <c r="E33" s="16"/>
      <c r="F33" s="15"/>
      <c r="G33" s="16"/>
      <c r="H33" s="15"/>
    </row>
    <row r="34" spans="2:8" ht="14.25" x14ac:dyDescent="0.2">
      <c r="B34" s="18" t="s">
        <v>88</v>
      </c>
      <c r="E34" s="16"/>
      <c r="F34" s="15"/>
      <c r="G34" s="16"/>
      <c r="H34" s="15"/>
    </row>
    <row r="35" spans="2:8" ht="14.25" x14ac:dyDescent="0.2">
      <c r="B35" s="18" t="s">
        <v>87</v>
      </c>
      <c r="E35" s="16"/>
      <c r="F35" s="15"/>
      <c r="G35" s="16"/>
      <c r="H35" s="15"/>
    </row>
    <row r="36" spans="2:8" ht="14.25" x14ac:dyDescent="0.2">
      <c r="B36" s="18" t="s">
        <v>86</v>
      </c>
      <c r="E36" s="16"/>
      <c r="F36" s="15"/>
      <c r="G36" s="16"/>
      <c r="H36" s="15"/>
    </row>
    <row r="37" spans="2:8" ht="14.25" x14ac:dyDescent="0.2">
      <c r="B37" s="18" t="s">
        <v>85</v>
      </c>
      <c r="E37" s="16"/>
      <c r="F37" s="15"/>
      <c r="G37" s="16"/>
      <c r="H37" s="15"/>
    </row>
    <row r="38" spans="2:8" ht="14.25" x14ac:dyDescent="0.2">
      <c r="B38" s="17" t="s">
        <v>84</v>
      </c>
      <c r="E38" s="16"/>
      <c r="F38" s="15"/>
      <c r="G38" s="16"/>
      <c r="H38" s="15"/>
    </row>
    <row r="39" spans="2:8" ht="14.25" x14ac:dyDescent="0.2">
      <c r="B39" s="16"/>
      <c r="E39" s="16"/>
      <c r="F39" s="15"/>
      <c r="G39" s="16"/>
      <c r="H39" s="15"/>
    </row>
    <row r="40" spans="2:8" ht="14.25" x14ac:dyDescent="0.2">
      <c r="B40" s="7" t="s">
        <v>83</v>
      </c>
      <c r="E40" s="16"/>
      <c r="F40" s="15"/>
      <c r="G40" s="16"/>
      <c r="H40" s="15"/>
    </row>
    <row r="41" spans="2:8" ht="14.25" x14ac:dyDescent="0.2">
      <c r="B41" s="12" t="s">
        <v>82</v>
      </c>
      <c r="E41" s="14"/>
      <c r="F41" s="13"/>
      <c r="G41" s="14"/>
      <c r="H41" s="13"/>
    </row>
    <row r="42" spans="2:8" ht="14.25" x14ac:dyDescent="0.2">
      <c r="B42" s="12" t="s">
        <v>81</v>
      </c>
      <c r="F42" s="11"/>
      <c r="H42" s="11"/>
    </row>
    <row r="43" spans="2:8" ht="14.25" customHeight="1" x14ac:dyDescent="0.2">
      <c r="B43" s="12" t="s">
        <v>80</v>
      </c>
      <c r="E43" s="11"/>
      <c r="F43" s="11"/>
      <c r="G43" s="11"/>
      <c r="H43" s="11"/>
    </row>
    <row r="44" spans="2:8" ht="14.25" x14ac:dyDescent="0.2">
      <c r="B44" s="12" t="s">
        <v>79</v>
      </c>
      <c r="E44" s="11"/>
      <c r="F44" s="11"/>
      <c r="G44" s="11"/>
      <c r="H44" s="11"/>
    </row>
    <row r="45" spans="2:8" ht="14.25" x14ac:dyDescent="0.2">
      <c r="B45" s="12" t="s">
        <v>78</v>
      </c>
      <c r="E45" s="11"/>
      <c r="F45" s="11"/>
      <c r="G45" s="11"/>
      <c r="H45" s="11"/>
    </row>
    <row r="46" spans="2:8" ht="14.25" x14ac:dyDescent="0.2">
      <c r="E46" s="11"/>
      <c r="F46" s="11"/>
      <c r="G46" s="11"/>
      <c r="H46" s="11"/>
    </row>
    <row r="47" spans="2:8" ht="14.25" x14ac:dyDescent="0.2">
      <c r="E47" s="11"/>
      <c r="F47" s="11"/>
      <c r="G47" s="11"/>
      <c r="H47" s="11"/>
    </row>
    <row r="48" spans="2:8" ht="15.75" x14ac:dyDescent="0.2">
      <c r="B48" s="10" t="s">
        <v>77</v>
      </c>
    </row>
    <row r="50" spans="2:2" ht="15" x14ac:dyDescent="0.2">
      <c r="B50" s="8" t="s">
        <v>76</v>
      </c>
    </row>
    <row r="51" spans="2:2" ht="15.75" x14ac:dyDescent="0.2">
      <c r="B51" s="9"/>
    </row>
    <row r="52" spans="2:2" ht="14.25" x14ac:dyDescent="0.2">
      <c r="B52" s="7" t="s">
        <v>75</v>
      </c>
    </row>
    <row r="53" spans="2:2" ht="14.25" x14ac:dyDescent="0.2">
      <c r="B53" s="7" t="s">
        <v>74</v>
      </c>
    </row>
    <row r="54" spans="2:2" ht="14.25" x14ac:dyDescent="0.2">
      <c r="B54" s="6" t="s">
        <v>73</v>
      </c>
    </row>
    <row r="55" spans="2:2" ht="14.25" x14ac:dyDescent="0.2">
      <c r="B55" s="6" t="s">
        <v>72</v>
      </c>
    </row>
    <row r="56" spans="2:2" ht="14.25" x14ac:dyDescent="0.2">
      <c r="B56" s="6" t="s">
        <v>71</v>
      </c>
    </row>
    <row r="57" spans="2:2" ht="14.25" x14ac:dyDescent="0.2">
      <c r="B57" s="6" t="s">
        <v>70</v>
      </c>
    </row>
    <row r="58" spans="2:2" ht="14.25" x14ac:dyDescent="0.2">
      <c r="B58" s="6" t="s">
        <v>69</v>
      </c>
    </row>
    <row r="59" spans="2:2" ht="14.25" x14ac:dyDescent="0.2">
      <c r="B59" s="6" t="s">
        <v>68</v>
      </c>
    </row>
    <row r="60" spans="2:2" ht="14.25" x14ac:dyDescent="0.2">
      <c r="B60" s="6" t="s">
        <v>67</v>
      </c>
    </row>
    <row r="61" spans="2:2" ht="14.25" x14ac:dyDescent="0.2">
      <c r="B61" s="6" t="s">
        <v>66</v>
      </c>
    </row>
    <row r="64" spans="2:2" ht="15" x14ac:dyDescent="0.2">
      <c r="B64" s="8" t="s">
        <v>65</v>
      </c>
    </row>
    <row r="66" spans="2:2" ht="14.25" x14ac:dyDescent="0.2">
      <c r="B66" s="7" t="s">
        <v>64</v>
      </c>
    </row>
    <row r="67" spans="2:2" ht="14.25" x14ac:dyDescent="0.2">
      <c r="B67" s="6" t="s">
        <v>63</v>
      </c>
    </row>
    <row r="68" spans="2:2" ht="14.25" x14ac:dyDescent="0.2">
      <c r="B68" s="3" t="s">
        <v>62</v>
      </c>
    </row>
    <row r="69" spans="2:2" ht="14.25" x14ac:dyDescent="0.2">
      <c r="B69" s="3" t="s">
        <v>61</v>
      </c>
    </row>
    <row r="70" spans="2:2" ht="14.25" x14ac:dyDescent="0.2">
      <c r="B70" s="3" t="s">
        <v>60</v>
      </c>
    </row>
    <row r="71" spans="2:2" ht="14.25" x14ac:dyDescent="0.2">
      <c r="B71" s="3" t="s">
        <v>59</v>
      </c>
    </row>
    <row r="72" spans="2:2" ht="14.25" x14ac:dyDescent="0.2">
      <c r="B72" s="3" t="s">
        <v>58</v>
      </c>
    </row>
    <row r="73" spans="2:2" ht="14.25" x14ac:dyDescent="0.2">
      <c r="B73" s="3" t="s">
        <v>57</v>
      </c>
    </row>
    <row r="74" spans="2:2" ht="14.25" x14ac:dyDescent="0.2">
      <c r="B74" s="3" t="s">
        <v>56</v>
      </c>
    </row>
    <row r="75" spans="2:2" ht="14.25" x14ac:dyDescent="0.2">
      <c r="B75" s="3" t="s">
        <v>55</v>
      </c>
    </row>
    <row r="76" spans="2:2" ht="14.25" x14ac:dyDescent="0.2">
      <c r="B76" s="3" t="s">
        <v>54</v>
      </c>
    </row>
    <row r="77" spans="2:2" ht="14.25" x14ac:dyDescent="0.2">
      <c r="B77" s="3" t="s">
        <v>52</v>
      </c>
    </row>
    <row r="78" spans="2:2" ht="14.25" x14ac:dyDescent="0.2">
      <c r="B78" s="3" t="s">
        <v>53</v>
      </c>
    </row>
    <row r="79" spans="2:2" ht="14.25" x14ac:dyDescent="0.2">
      <c r="B79" s="3" t="s">
        <v>849</v>
      </c>
    </row>
    <row r="80" spans="2:2" ht="14.25" x14ac:dyDescent="0.2">
      <c r="B80" s="3" t="s">
        <v>51</v>
      </c>
    </row>
    <row r="81" spans="2:2" ht="14.25" x14ac:dyDescent="0.2">
      <c r="B81" s="3" t="s">
        <v>50</v>
      </c>
    </row>
    <row r="82" spans="2:2" ht="14.25" x14ac:dyDescent="0.2">
      <c r="B82" s="3" t="s">
        <v>49</v>
      </c>
    </row>
    <row r="83" spans="2:2" ht="14.25" x14ac:dyDescent="0.2">
      <c r="B83" s="3" t="s">
        <v>48</v>
      </c>
    </row>
    <row r="84" spans="2:2" ht="14.25" x14ac:dyDescent="0.2">
      <c r="B84" s="3" t="s">
        <v>47</v>
      </c>
    </row>
    <row r="85" spans="2:2" ht="14.25" x14ac:dyDescent="0.2">
      <c r="B85" s="3" t="s">
        <v>46</v>
      </c>
    </row>
    <row r="86" spans="2:2" ht="14.25" x14ac:dyDescent="0.2">
      <c r="B86" s="3" t="s">
        <v>45</v>
      </c>
    </row>
    <row r="87" spans="2:2" ht="14.25" x14ac:dyDescent="0.2">
      <c r="B87" s="3" t="s">
        <v>44</v>
      </c>
    </row>
    <row r="88" spans="2:2" ht="14.25" x14ac:dyDescent="0.2">
      <c r="B88" s="3" t="s">
        <v>43</v>
      </c>
    </row>
    <row r="89" spans="2:2" ht="14.25" x14ac:dyDescent="0.2">
      <c r="B89" s="3" t="s">
        <v>42</v>
      </c>
    </row>
    <row r="90" spans="2:2" ht="14.25" x14ac:dyDescent="0.2">
      <c r="B90" s="3" t="s">
        <v>41</v>
      </c>
    </row>
    <row r="91" spans="2:2" ht="14.25" x14ac:dyDescent="0.2">
      <c r="B91" s="3" t="s">
        <v>40</v>
      </c>
    </row>
    <row r="92" spans="2:2" ht="14.25" x14ac:dyDescent="0.2">
      <c r="B92" s="3" t="s">
        <v>39</v>
      </c>
    </row>
    <row r="93" spans="2:2" ht="14.25" x14ac:dyDescent="0.2">
      <c r="B93" s="3" t="s">
        <v>38</v>
      </c>
    </row>
    <row r="94" spans="2:2" ht="14.25" x14ac:dyDescent="0.2">
      <c r="B94" s="3" t="s">
        <v>37</v>
      </c>
    </row>
    <row r="95" spans="2:2" ht="14.25" x14ac:dyDescent="0.2">
      <c r="B95" s="3" t="s">
        <v>36</v>
      </c>
    </row>
    <row r="96" spans="2:2" ht="14.25" x14ac:dyDescent="0.2">
      <c r="B96" s="3" t="s">
        <v>35</v>
      </c>
    </row>
    <row r="97" spans="2:2" ht="14.25" x14ac:dyDescent="0.2">
      <c r="B97" s="3" t="s">
        <v>34</v>
      </c>
    </row>
    <row r="98" spans="2:2" ht="14.25" x14ac:dyDescent="0.2">
      <c r="B98" s="3" t="s">
        <v>33</v>
      </c>
    </row>
    <row r="99" spans="2:2" ht="14.25" x14ac:dyDescent="0.2">
      <c r="B99" s="3" t="s">
        <v>32</v>
      </c>
    </row>
    <row r="100" spans="2:2" ht="14.25" x14ac:dyDescent="0.2">
      <c r="B100" s="3" t="s">
        <v>31</v>
      </c>
    </row>
    <row r="101" spans="2:2" ht="14.25" x14ac:dyDescent="0.2">
      <c r="B101" s="3" t="s">
        <v>30</v>
      </c>
    </row>
    <row r="102" spans="2:2" ht="14.25" x14ac:dyDescent="0.2">
      <c r="B102" s="3" t="s">
        <v>29</v>
      </c>
    </row>
    <row r="103" spans="2:2" ht="14.25" x14ac:dyDescent="0.2">
      <c r="B103" s="3" t="s">
        <v>28</v>
      </c>
    </row>
    <row r="104" spans="2:2" ht="14.25" x14ac:dyDescent="0.2">
      <c r="B104" s="3" t="s">
        <v>27</v>
      </c>
    </row>
    <row r="105" spans="2:2" ht="14.25" x14ac:dyDescent="0.2">
      <c r="B105" s="3" t="s">
        <v>26</v>
      </c>
    </row>
    <row r="106" spans="2:2" ht="14.25" x14ac:dyDescent="0.2">
      <c r="B106" s="3" t="s">
        <v>25</v>
      </c>
    </row>
    <row r="107" spans="2:2" ht="14.25" x14ac:dyDescent="0.2">
      <c r="B107" s="3" t="s">
        <v>24</v>
      </c>
    </row>
    <row r="108" spans="2:2" ht="14.25" x14ac:dyDescent="0.2">
      <c r="B108" s="3" t="s">
        <v>23</v>
      </c>
    </row>
    <row r="109" spans="2:2" ht="14.25" x14ac:dyDescent="0.2">
      <c r="B109" s="3" t="s">
        <v>22</v>
      </c>
    </row>
    <row r="110" spans="2:2" ht="14.25" x14ac:dyDescent="0.2">
      <c r="B110" s="3" t="s">
        <v>21</v>
      </c>
    </row>
    <row r="111" spans="2:2" ht="14.25" x14ac:dyDescent="0.2">
      <c r="B111" s="3" t="s">
        <v>20</v>
      </c>
    </row>
    <row r="112" spans="2:2" ht="14.25" x14ac:dyDescent="0.2">
      <c r="B112" s="3" t="s">
        <v>19</v>
      </c>
    </row>
    <row r="113" spans="2:2" ht="14.25" x14ac:dyDescent="0.2">
      <c r="B113" s="3" t="s">
        <v>18</v>
      </c>
    </row>
    <row r="114" spans="2:2" ht="14.25" x14ac:dyDescent="0.2">
      <c r="B114" s="3" t="s">
        <v>17</v>
      </c>
    </row>
    <row r="115" spans="2:2" ht="14.25" x14ac:dyDescent="0.2">
      <c r="B115" s="3" t="s">
        <v>16</v>
      </c>
    </row>
    <row r="116" spans="2:2" ht="14.25" x14ac:dyDescent="0.2">
      <c r="B116" s="3" t="s">
        <v>15</v>
      </c>
    </row>
    <row r="117" spans="2:2" ht="14.25" x14ac:dyDescent="0.2">
      <c r="B117" s="3" t="s">
        <v>14</v>
      </c>
    </row>
    <row r="118" spans="2:2" ht="14.25" x14ac:dyDescent="0.2">
      <c r="B118" s="3" t="s">
        <v>13</v>
      </c>
    </row>
    <row r="119" spans="2:2" ht="14.25" x14ac:dyDescent="0.2">
      <c r="B119" s="3" t="s">
        <v>12</v>
      </c>
    </row>
    <row r="120" spans="2:2" ht="14.25" x14ac:dyDescent="0.2">
      <c r="B120" s="3" t="s">
        <v>11</v>
      </c>
    </row>
    <row r="121" spans="2:2" ht="14.25" x14ac:dyDescent="0.2">
      <c r="B121" s="3" t="s">
        <v>10</v>
      </c>
    </row>
    <row r="122" spans="2:2" ht="14.25" x14ac:dyDescent="0.2">
      <c r="B122" s="3" t="s">
        <v>9</v>
      </c>
    </row>
    <row r="123" spans="2:2" ht="14.25" x14ac:dyDescent="0.2">
      <c r="B123" s="3" t="s">
        <v>8</v>
      </c>
    </row>
    <row r="124" spans="2:2" ht="14.25" x14ac:dyDescent="0.2">
      <c r="B124" s="3" t="s">
        <v>7</v>
      </c>
    </row>
    <row r="125" spans="2:2" ht="14.25" x14ac:dyDescent="0.2">
      <c r="B125" s="3" t="s">
        <v>6</v>
      </c>
    </row>
    <row r="126" spans="2:2" ht="14.25" x14ac:dyDescent="0.2">
      <c r="B126" s="3" t="s">
        <v>5</v>
      </c>
    </row>
    <row r="127" spans="2:2" ht="14.25" x14ac:dyDescent="0.2">
      <c r="B127" s="3" t="s">
        <v>4</v>
      </c>
    </row>
    <row r="128" spans="2:2" ht="14.25" x14ac:dyDescent="0.2">
      <c r="B128" s="3" t="s">
        <v>3</v>
      </c>
    </row>
    <row r="129" spans="2:2" ht="14.25" x14ac:dyDescent="0.2">
      <c r="B129" s="3" t="s">
        <v>2</v>
      </c>
    </row>
    <row r="130" spans="2:2" ht="14.25" x14ac:dyDescent="0.2">
      <c r="B130" s="6"/>
    </row>
    <row r="133" spans="2:2" ht="31.5" x14ac:dyDescent="0.2">
      <c r="B133" s="5" t="s">
        <v>1</v>
      </c>
    </row>
    <row r="134" spans="2:2" ht="15.75" x14ac:dyDescent="0.25">
      <c r="B134" s="4"/>
    </row>
    <row r="135" spans="2:2" ht="14.25" x14ac:dyDescent="0.2">
      <c r="B135" s="3" t="s">
        <v>0</v>
      </c>
    </row>
    <row r="139" spans="2:2" x14ac:dyDescent="0.2">
      <c r="B139" s="2" t="s">
        <v>1013</v>
      </c>
    </row>
    <row r="140" spans="2:2" x14ac:dyDescent="0.2">
      <c r="B140" s="111" t="s">
        <v>1046</v>
      </c>
    </row>
  </sheetData>
  <hyperlinks>
    <hyperlink ref="B15" location="'Tabla 1'!A1" display="Tabla 1: Total sector público empresarial"/>
    <hyperlink ref="B18" location="'Tabla 2.1'!A1" display="Tabla 2.1: Sociedades no financieras controladas por el Estado"/>
    <hyperlink ref="B19" location="'Tabla 2.2'!A1" display="Tabla 2.2: Sociedades no financieras controladas por las Administraciones Territoriales"/>
    <hyperlink ref="B21" location="'Tabla 2.2.1.1'!A1" display="Tabla 2.2.1.1: Sociedades no financieras controladas por Andalucia"/>
    <hyperlink ref="B22" location="'Tabla 2.2.1.2'!A1" display="Tabla 2.2.1.2: Sociedades no financieras controladas por Aragón"/>
    <hyperlink ref="B23" location="'Tabla 2.2.1.3'!A1" display="Tabla 2.2.1.3: Sociedades no financieras controldas por Asturias"/>
    <hyperlink ref="B24" location="'Tabla 2.2.1.4'!A1" display="Tabla 2.2.1.4: Sociedades no financieras controladas por Baleares"/>
    <hyperlink ref="B25" location="'Tabla 2.2.1.5'!A1" display="Tabla 2.2.1.5: Sociedades no financieras controladas por Canarias"/>
    <hyperlink ref="B26" location="'Tabla 2.2.1.6'!A1" display="Tabla 2.2.1.6: Sociedades no financieras controladas por Cantabria"/>
    <hyperlink ref="B27" location="'Tabla 2.2.1.7'!A1" display="Tabla 2.2.1.7: Sociedades no financieras controldas por Castilla-León"/>
    <hyperlink ref="B28" location="'Tabla 2.2.1.8'!A1" display="Tabla 2.2.1.8: Sociedades no financieras controladas por Castilla-La Mancha"/>
    <hyperlink ref="B29" location="'Tabla 2.2.1.9'!A1" display="Tabla 2.2.1.9: Sociedades no financieras controladas por Cataluña"/>
    <hyperlink ref="B30" location="'Tabla 2.2.1.10'!A1" display="Tabla 2.2.1.10: Sociedades no financieras controladas por Extremadura"/>
    <hyperlink ref="B31" location="'Tabla 2.2.1.11'!A1" display="Tabla 2.2.1.11: Sociedades no financieras controladas por Galicia"/>
    <hyperlink ref="B32" location="'Tabla 2.2.1.12'!A1" display="Tabla 2.2.1.12: Sociedades no financieras controldas por Madrid"/>
    <hyperlink ref="B33" location="'Tabla 2.2.1.13'!A1" display="Tabla 2.2.1.13: Sociedades no financieras controladas por Murcia"/>
    <hyperlink ref="B34" location="'Tabla 2.2.1.14'!A1" display="Tabla 2.2.1.14: Sociedades no financieras controladas por Navarra"/>
    <hyperlink ref="B35" location="'Tabla 2.2.1.15'!A1" display="Tabla 2.2.1.15: Sociedades no financieras controladas por País Vasco"/>
    <hyperlink ref="B36" location="'Tabla 2.2.1.16'!A1" display="Tabla 2.2.1.16: Sociedades no financieras controladas por La Rioja"/>
    <hyperlink ref="B37" location="'Tabla 2.2.1.17'!A1" display="Tabla 2.2.1.17: Sociedades no financieras controladas por Valencia"/>
    <hyperlink ref="B38" location="'Tabla 2.3'!A1" display="Tabla 2.3 Sociedades no financieras controladas por las Corporaciones Locales"/>
    <hyperlink ref="B40" location="'Tabla 3'!A1" display="Tabla 3: Instituciones financieras públicas"/>
    <hyperlink ref="B41" location="'Tabla 3.1'!A1" display="Tabla 3.1: Banco Central"/>
    <hyperlink ref="B42" location="'Tabla 3.2'!A1" display="Tabla 3.2: Otras instituciones financieras monetarias públicas"/>
    <hyperlink ref="B43" location="'Tabla 3.3'!A1" display="Tabla 3.3: Otros intermediarios financieros públicos"/>
    <hyperlink ref="B44" location="'Tabla 3.4'!A1" display="Tabla 3.4: Auxiliares financieos públicos"/>
    <hyperlink ref="B45" location="'Tabla 3.5'!A1" display="Tabla 3.5: Empresas de seguro y fondo de pensiones públicos"/>
    <hyperlink ref="B52" location="'Tabla 4'!A1" display="Tabla 4: Rama 1. Agricultura, ganadería, silvicultura y pesca"/>
    <hyperlink ref="B53" location="'Tabla 5'!A1" display="Tabla 5: Rama 2. Industrias extractivas, industria manufacturera; suministro de energía eléctrica, gas, vapor y aire acondicionado; suminsitro de agua; actividades de saneamiento, gestión de residuos y descontaminación"/>
    <hyperlink ref="B54" location="'Tabla 6'!A1" display="Tabla 6: Rama 3. Construcción"/>
    <hyperlink ref="B55" location="'Tabla 7'!A1" display="Tabla 7: Rama 4. Comercio al por mayor y al por menor, reparación de vehículos de motor y motocicletas; transportes y almacenameinto; hostelería"/>
    <hyperlink ref="B56" location="'Tabla 8'!A1" display="Tabla 8: Rama 5. Información y comunicaciones"/>
    <hyperlink ref="B57" location="'Tabla 9'!A1" display="Tabla 9: Rama 6. Actividades financieras y de seguros"/>
    <hyperlink ref="B58" location="'Tabla 10'!A1" display="Tabla 10: Rama 7. Actividades inmobiliarias"/>
    <hyperlink ref="B59" location="'Tabla 11'!A1" display="Tabla 11: Rama 8. Actividades profesionales, científicas y técnicas; actividades administrativas y servicios auxiliares"/>
    <hyperlink ref="B60" location="'Tabla 12'!A1" display="Tabla 12: Rama 9. Administración Pública y defensa; Seguridad Social obligatoria; educación; actividades sanitarias y de servicios sociales"/>
    <hyperlink ref="B61" location="'Tabla 13'!A1" display="Tabla 13: Rama 10. Actividades artísticas, recreativas y de entretenimietno; reparación de ar´ticulos de uso doméstico y otros servicios"/>
    <hyperlink ref="B66" location="'Tabla 14'!A1" display="Tabla 14: Rama 1. Agricultura, ganadería, caza  y servicios relacionados con las mismas"/>
    <hyperlink ref="B67" location="'Tabla 15'!A1" display="Tabla 15: Rama 2. Silvicultura y explotación forestal"/>
    <hyperlink ref="B69" location="'Tabla 17'!A1" display="Tabla 17: Rama 4. Industrias extractivas"/>
    <hyperlink ref="B72" location="'Tabla 20'!A1" display="Tabla 18: Rama 7. Industria de la madera y el corcho, excepto muebles; cestería y espartería"/>
    <hyperlink ref="B74" location="'Tabla 22'!A1" display="Tabla 19: Rama 9. Artes gráficas y reproducción de soportes grabados"/>
    <hyperlink ref="B77" location="'Tabla 25'!A1" display="Tabla 20: Rama 12. Fabricación de productos farmacéuticos"/>
    <hyperlink ref="B80" location="'Tabla 28'!A1" display="Tabla 21: Rama 15. Metalurgia; fabricación de productos de hierro, acero y ferroaleaciones"/>
    <hyperlink ref="B81" location="'Tabla 29'!A1" display="Tabla 22: Rama 16. Fabricación de productos metálicos, excepto maquinaria y equipo"/>
    <hyperlink ref="B82" location="'Tabla 30'!A1" display="Tabla 30: Rama 17. Fabricación de productos informáticos, electrónicos y ópticos"/>
    <hyperlink ref="B85" location="'Tabla 33'!A1" display="Tabla 33: Rama 20. Fabricación de vehículos de motor, remolques y semirremolques"/>
    <hyperlink ref="B86" location="'Tabla 34'!A1" display="Tabla 34: Rama 21. Fabricación de otro material de transporte"/>
    <hyperlink ref="B88" location="'Tabla 36'!A1" display="Tabla 36: Rama 23. Reparación e instalación de maquinaria y equipo"/>
    <hyperlink ref="B89" location="'Tabla 37'!A1" display="Tabla 37: Rama 24. Suministro de energía eléctrica, gas, vapor y aire acondicionado"/>
    <hyperlink ref="B90" location="'Tabla 38'!A1" display="Tabla 38: Rama 25. Captación, depuración y distribución de agua"/>
    <hyperlink ref="B91" location="'Tabla 39'!A1" display="Tabla 39: Rama 26. Recogida y tratamiento de aguas residuales; recogida, tratamiento y eliminación de residuos; valorización; actividades de descontaminación y otros servicios de gestión de residuos"/>
    <hyperlink ref="B92" location="'Tabla 40'!A1" display="Tabla 40: Rama 27. Construcción"/>
    <hyperlink ref="B93" location="'Tabla 41'!A1" display="Tabla 41: Rama 28. Venta y reparación de vehículos de motor y motocicletas"/>
    <hyperlink ref="B94" location="'Tabla 42'!A1" display="Tabla 42: Rama 29. Comercio al por mayor e intermediarios del comercio, excepto de vehículos de motor y motocicletas"/>
    <hyperlink ref="B99" location="'Tabla 47'!A1" display="Tabla 47: Rama 34. Almacenamiento y actividades anexas al transporte"/>
    <hyperlink ref="B100" location="'Tabla 48'!A1" display="Tabla 48: Rama 35. Actividades postales y de correos"/>
    <hyperlink ref="B101" location="'Tabla 49'!A1" display="Tabla 49: Rama 36. Servicios de alojamiento; servicios de comidas y bebidas"/>
    <hyperlink ref="B102" location="'Tabla 50'!A1" display="Tabla 50: Rama 37. Edición"/>
    <hyperlink ref="B103" location="'Tabla 51'!A1" display="Tabla 51: Rama 38. Actividades cinematográficas, de vídeo y de programas de televisión, grabación de sonido y edición musical: actividades de programación y emisión de radio y televisión"/>
    <hyperlink ref="B104" location="'Tabla 52'!A1" display="Tabla 52: Rama 39. Telecomunicaciones"/>
    <hyperlink ref="B105" location="'Tabla 53'!A1" display="Tabla 53: Rama 40. Programación, consultoría y otras actividades relacionadas con la informática; servicios de información"/>
    <hyperlink ref="B106" location="'Tabla 54'!A1" display="Tabla 54: Rama 41. Servicios financieros, excepto seguros y fondos de pensiones"/>
    <hyperlink ref="B107" location="'Tabla 55'!A1" display="Tabla 55: Rama 42. Seguros, reaseguros y fondos de pensiones, excepto Seguridad Social Obligatoria"/>
    <hyperlink ref="B108" location="'Tabla 56'!A1" display="Tabla 56: Rama 43. Actividades auxiliares a los servicios financieros y a los seguros"/>
    <hyperlink ref="B109" location="'Tabla 57'!A1" display="Tabla 57: Rama 44. Actividades inmobiliarias"/>
    <hyperlink ref="B110" location="'Tabla 58'!A1" display="Tabla 58: Rama 45. Actividades jurídicas y de contabilidad, actividades de las sedes centrales, actividades de consultoría de gestión empresarial"/>
    <hyperlink ref="B111" location="'Tabla 59'!A1" display="Tabla 59: Rama 46 Servicios técnicos de arquitectura e ingeniería; ensayos y análisis técnicos"/>
    <hyperlink ref="B112" location="'Tabla 60'!A1" display="Tabla 60: Rama 47. Investigación y desarrollo"/>
    <hyperlink ref="B113" location="'Tabla 61'!A1" display="Tabla 61: Rama 48. Publicidad y estudios de mercado"/>
    <hyperlink ref="B114" location="'Tabla 62'!A1" display="Tabla 62: Rama 49. Otras actividades profesionales, científicas y técnicas; actividades veterinarias"/>
    <hyperlink ref="B115" location="'Tabla 63'!A1" display="Tabla 63: Rama 50. Actividades de alquiler"/>
    <hyperlink ref="B117" location="'Tabla 65'!A1" display="Tabla 65: Rama 52. Actividades de agencias de viajes. Operadores turísticos, servicios de reservas y actividades relacionadas con los mismos"/>
    <hyperlink ref="B119" location="'Tabla 67'!A1" display="Tabla 67: Rama 54. Administración Pública y defensa; Seguridad Social obligatoria"/>
    <hyperlink ref="B120" location="'Tabla 68'!A1" display="Tabla 68: Rama 55. Educación"/>
    <hyperlink ref="B121" location="'Tabla 69'!A1" display="Tabla 69: Rama 56. Actividades sanitarias"/>
    <hyperlink ref="B122" location="'Tabla 70'!A1" display="Tabla 70: Rama 57. Actividades de servicios sociales"/>
    <hyperlink ref="B123" location="'Tabla 71'!A1" display="Tabla 71: Rama 58. Actividades de creación, artísticas y espectáculos,; actividades de bibliotecas, archivos, museos y otras actividades culturales, juegos de azar y apuestas"/>
    <hyperlink ref="B124" location="'Tabla 72'!A1" display="Tabla 72: Rama 59. Actividades deportivas, recreativas y de entretenimiento"/>
    <hyperlink ref="B125" location="'Tabla 73'!A1" display="Tabla 73: Rama 60. Actividades asociativas"/>
    <hyperlink ref="B127" location="'Tabla 75'!A1" display="Tabla 75: Rama 62. Otros servicios sociales"/>
    <hyperlink ref="B135" location="'Tabla 78'!A1" display="Tabla 62: Clasificación por ramas de actividad y Comunidad Autónoma"/>
    <hyperlink ref="B11" location="'Inventario empresas'!A1" display="Inventario de empresas "/>
    <hyperlink ref="B95" location="'Tabla 43'!A1" display="Tabla 43: Rama 30. Comercio al por menor, excepto de vehículos de motor y motocicletas"/>
    <hyperlink ref="B96" location="'Tabla 44'!A1" display="Tabla 44: Rama 31. Transporte terrestre y por tubería"/>
    <hyperlink ref="B20" location="'Tabla 2.2.1'!A1" display="Tabla 2.2.1: Sociedades no financieras controladas por las Comunidades Autónomas"/>
    <hyperlink ref="B8" location="'Nota metodológica'!A1" display="Nota Metodológica"/>
    <hyperlink ref="B68" location="'Tabla 16'!A1" display="Tabla 16: Rama 3. Pesca y acuicultura"/>
    <hyperlink ref="B71" location="'Tabla 19'!A1" display="Tabla 19: Rama 6. Industria textil, confección de prendas de vestir e industria del cuero y del calzado"/>
    <hyperlink ref="B70" location="'Tabla 18'!A1" display="Tabla 18: Rama 5. Industria de la alimentación, fabricación de bebidas e industria del tabaco"/>
    <hyperlink ref="B73" location="'Tabla 21'!A1" display="Tabla 21: Rama 8. Industria del papel"/>
    <hyperlink ref="B75:B76" location="'Tabla 22'!A1" display="Tabla 19: Rama 9. Artes gráficas y reproducción de soportes grabados"/>
    <hyperlink ref="B75" location="'Tabla 23'!A1" display="Tabla 23: Rama 10. Coquerías y refino de petróleo"/>
    <hyperlink ref="B76" location="'Tabla 24'!A1" display="Tabla 24: Rama 11. Industria química"/>
    <hyperlink ref="B78:B79" location="'Tabla 25'!A1" display="Tabla 20: Rama 12. Fabricación de productos farmacéuticos"/>
    <hyperlink ref="B78" location="'Tabla 26'!A1" display="Tabla 26: Rama 13. Fabricación de productos de caucho y plásticos"/>
    <hyperlink ref="B83:B84" location="'Tabla 30'!A1" display="Tabla 30: Rama 17. Fabricación de productos informáticos, electrónicos y ópticos"/>
    <hyperlink ref="B83" location="'Tabla 31'!A1" display="Tabla 31: Rama 18. Fabricación de material y equipo eléctrico"/>
    <hyperlink ref="B84" location="'Tabla 32'!A1" display="Tabla 32: Rama 19. Fabricación de maquinaria y equipo n.c.o.p."/>
    <hyperlink ref="B87" location="'Tabla 35'!A1" display="Tabla 35: Rama 22. Fabricación de muebles; otras industrias manufactureras"/>
    <hyperlink ref="B97:B98" location="'Tabla 44'!A1" display="Tabla 44: Rama 31. Transporte terrestre y por tubería"/>
    <hyperlink ref="B97" location="'Tabla 45'!A1" display="Tabla 45: Rama 32. Transporte marítimo y por vías navegables interiores"/>
    <hyperlink ref="B98" location="'Tabla 46'!A1" display="Tabla 46: Rama 33. Transporte aéreo"/>
    <hyperlink ref="B116" location="'Tabla 64'!A1" display="Tabla 64: Rama 51. Actividades relacionadas con el empleo"/>
    <hyperlink ref="B126" location="'Tabla 74'!A1" display="Tabla 74: Rama 61. Reparación de ordenadors, efectos personales y artículos de uso doméstico"/>
    <hyperlink ref="B128:B129" location="'Tabla 75'!A1" display="Tabla 75: Rama 62. Otros servicios sociales"/>
    <hyperlink ref="B128" location="'Tabla 76'!A1" display="Tabla 76: Rama 63. Actividades de los hogares como empleadores de personal doméstico y como productores de bienes y servicios para uso propio"/>
    <hyperlink ref="B129" location="'Tabla 77'!A1" display="Tabla 77: Rama 64. Actividades de organizaciones y organismos internacionales"/>
    <hyperlink ref="B118" location="'Tabla 66'!A1" display="Tabla 66: Rama 53. Actividades de seguridad e investigación; servicios a edificios y actividades de jardinería; actividades administrativas de oficina y otras actividades auxiliares a las empresas"/>
    <hyperlink ref="B17" location="'Tabla 2'!A1" display="Tabla 2: Sociedades no financieras públicas"/>
    <hyperlink ref="B79" location="'Tabla 27'!A1" display="Tabla 25: Rama 14. Fabricación de otros productos minerales no metálicos"/>
  </hyperlinks>
  <pageMargins left="0.2" right="0.2" top="0.46" bottom="0.24" header="0.31496062992125984" footer="0.31496062992125984"/>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112</v>
      </c>
      <c r="D1" s="45"/>
      <c r="E1" s="45"/>
      <c r="F1" s="45"/>
      <c r="G1" s="39"/>
      <c r="H1" s="45"/>
      <c r="I1" s="45"/>
      <c r="J1" s="45"/>
      <c r="K1" s="45"/>
      <c r="L1" s="45"/>
      <c r="M1" s="45"/>
    </row>
    <row r="2" spans="2:14" s="41" customFormat="1" ht="20.25" x14ac:dyDescent="0.25">
      <c r="B2" s="75" t="s">
        <v>1013</v>
      </c>
      <c r="D2" s="42"/>
      <c r="E2" s="42"/>
      <c r="F2" s="42"/>
      <c r="G2" s="39"/>
      <c r="H2" s="42"/>
      <c r="I2" s="42"/>
      <c r="J2" s="42"/>
      <c r="K2" s="42"/>
      <c r="L2" s="42"/>
      <c r="M2" s="42"/>
    </row>
    <row r="3" spans="2:14" s="37" customFormat="1" ht="15" customHeight="1" x14ac:dyDescent="0.25">
      <c r="B3" s="76" t="s">
        <v>669</v>
      </c>
      <c r="D3" s="39"/>
      <c r="E3" s="40"/>
      <c r="F3" s="39"/>
      <c r="G3" s="39"/>
      <c r="H3" s="39"/>
      <c r="I3" s="39"/>
      <c r="J3" s="39"/>
      <c r="K3" s="39"/>
      <c r="L3" s="39"/>
      <c r="M3" s="39"/>
      <c r="N3" s="38"/>
    </row>
    <row r="4" spans="2:14" s="37" customFormat="1" ht="15" customHeight="1" x14ac:dyDescent="0.25">
      <c r="B4" s="76"/>
      <c r="D4" s="39"/>
      <c r="E4" s="40"/>
      <c r="F4" s="39"/>
      <c r="G4" s="39"/>
      <c r="H4" s="39"/>
      <c r="I4" s="39"/>
      <c r="J4" s="39"/>
      <c r="K4" s="39"/>
      <c r="L4" s="39"/>
      <c r="M4" s="39"/>
      <c r="N4" s="38"/>
    </row>
    <row r="5" spans="2:14" s="34" customFormat="1" ht="15" customHeight="1" x14ac:dyDescent="0.2">
      <c r="B5" s="76"/>
      <c r="D5" s="122"/>
      <c r="E5" s="21"/>
      <c r="F5" s="21"/>
      <c r="G5" s="21"/>
      <c r="H5" s="21"/>
      <c r="I5" s="21"/>
      <c r="J5" s="21"/>
      <c r="K5" s="21"/>
      <c r="L5" s="21"/>
      <c r="M5" s="21"/>
      <c r="N5" s="35"/>
    </row>
    <row r="6" spans="2:14" s="34" customFormat="1" ht="20.25" customHeight="1" x14ac:dyDescent="0.2">
      <c r="B6" s="123" t="s">
        <v>662</v>
      </c>
      <c r="D6" s="122"/>
      <c r="E6" s="21"/>
      <c r="F6" s="21"/>
      <c r="G6" s="21"/>
      <c r="H6" s="21"/>
      <c r="I6" s="21"/>
      <c r="J6" s="21"/>
      <c r="K6" s="21"/>
      <c r="L6" s="21"/>
      <c r="M6" s="21"/>
      <c r="N6" s="35"/>
    </row>
    <row r="7" spans="2:14" ht="15" x14ac:dyDescent="0.2">
      <c r="B7" s="65" t="s">
        <v>661</v>
      </c>
      <c r="C7" s="65"/>
      <c r="D7" s="65"/>
      <c r="E7" s="65"/>
      <c r="F7" s="65"/>
      <c r="G7" s="65"/>
      <c r="H7" s="65"/>
      <c r="I7" s="65"/>
    </row>
    <row r="9" spans="2:14" x14ac:dyDescent="0.2">
      <c r="B9" s="70" t="s">
        <v>606</v>
      </c>
      <c r="C9" s="78"/>
      <c r="D9" s="78"/>
      <c r="E9" s="78"/>
      <c r="F9" s="78"/>
      <c r="G9" s="78"/>
      <c r="H9" s="78"/>
      <c r="I9" s="69" t="s">
        <v>605</v>
      </c>
    </row>
    <row r="10" spans="2:14" x14ac:dyDescent="0.2">
      <c r="B10" s="80"/>
      <c r="F10" s="82"/>
      <c r="G10" s="83"/>
      <c r="H10" s="83"/>
      <c r="I10" s="82"/>
    </row>
    <row r="11" spans="2:14" x14ac:dyDescent="0.2">
      <c r="B11" s="84">
        <v>48105</v>
      </c>
      <c r="D11" s="81" t="s">
        <v>660</v>
      </c>
      <c r="E11" s="85" t="s">
        <v>659</v>
      </c>
      <c r="F11" s="82"/>
      <c r="G11" s="83" t="s">
        <v>658</v>
      </c>
      <c r="H11" s="86" t="s">
        <v>657</v>
      </c>
      <c r="I11" s="87">
        <f>I12+I13</f>
        <v>82955</v>
      </c>
    </row>
    <row r="12" spans="2:14" x14ac:dyDescent="0.2">
      <c r="B12" s="84">
        <f>I11-B11</f>
        <v>34850</v>
      </c>
      <c r="D12" s="85" t="s">
        <v>647</v>
      </c>
      <c r="E12" s="66" t="s">
        <v>646</v>
      </c>
      <c r="F12" s="82"/>
      <c r="G12" s="88" t="s">
        <v>656</v>
      </c>
      <c r="H12" s="83"/>
      <c r="I12" s="87">
        <v>82955</v>
      </c>
    </row>
    <row r="13" spans="2:14" x14ac:dyDescent="0.2">
      <c r="B13" s="84">
        <v>12727</v>
      </c>
      <c r="D13" s="81" t="s">
        <v>655</v>
      </c>
      <c r="E13" s="85" t="s">
        <v>579</v>
      </c>
      <c r="F13" s="82"/>
      <c r="G13" s="88" t="s">
        <v>654</v>
      </c>
      <c r="I13" s="87">
        <v>0</v>
      </c>
    </row>
    <row r="14" spans="2:14" x14ac:dyDescent="0.2">
      <c r="B14" s="84">
        <f>B12-B13</f>
        <v>22123</v>
      </c>
      <c r="D14" s="81" t="s">
        <v>653</v>
      </c>
      <c r="E14" s="66" t="s">
        <v>652</v>
      </c>
      <c r="F14" s="82"/>
      <c r="G14" s="88"/>
      <c r="H14" s="83"/>
      <c r="I14" s="87"/>
    </row>
    <row r="15" spans="2:14" ht="7.15" customHeight="1" x14ac:dyDescent="0.2">
      <c r="B15" s="84"/>
      <c r="F15" s="82"/>
      <c r="G15" s="83"/>
      <c r="H15" s="83"/>
      <c r="I15" s="87"/>
    </row>
    <row r="16" spans="2:14" x14ac:dyDescent="0.2">
      <c r="B16" s="89">
        <f>B11+B12</f>
        <v>82955</v>
      </c>
      <c r="C16" s="78"/>
      <c r="D16" s="90" t="s">
        <v>568</v>
      </c>
      <c r="E16" s="78"/>
      <c r="F16" s="91"/>
      <c r="G16" s="90" t="s">
        <v>568</v>
      </c>
      <c r="H16" s="78"/>
      <c r="I16" s="92">
        <f>I11</f>
        <v>82955</v>
      </c>
    </row>
    <row r="19" spans="2:9" ht="15" x14ac:dyDescent="0.2">
      <c r="B19" s="65" t="s">
        <v>651</v>
      </c>
      <c r="C19" s="93"/>
      <c r="D19" s="65"/>
      <c r="E19" s="65"/>
      <c r="F19" s="65"/>
      <c r="G19" s="65"/>
      <c r="H19" s="65"/>
      <c r="I19" s="93"/>
    </row>
    <row r="22" spans="2:9" ht="15" x14ac:dyDescent="0.2">
      <c r="B22" s="65" t="s">
        <v>650</v>
      </c>
      <c r="C22" s="93"/>
      <c r="D22" s="93"/>
      <c r="E22" s="93"/>
      <c r="F22" s="93"/>
      <c r="G22" s="93"/>
      <c r="H22" s="93"/>
      <c r="I22" s="93"/>
    </row>
    <row r="24" spans="2:9" ht="15" x14ac:dyDescent="0.2">
      <c r="B24" s="70" t="s">
        <v>606</v>
      </c>
      <c r="C24" s="71"/>
      <c r="D24" s="71"/>
      <c r="E24" s="71"/>
      <c r="F24" s="71"/>
      <c r="G24" s="71"/>
      <c r="H24" s="71"/>
      <c r="I24" s="69" t="s">
        <v>605</v>
      </c>
    </row>
    <row r="25" spans="2:9" x14ac:dyDescent="0.2">
      <c r="B25" s="80"/>
      <c r="F25" s="82"/>
      <c r="G25" s="83"/>
      <c r="H25" s="83"/>
      <c r="I25" s="82"/>
    </row>
    <row r="26" spans="2:9" x14ac:dyDescent="0.2">
      <c r="B26" s="84">
        <f>B27+B28</f>
        <v>17918</v>
      </c>
      <c r="D26" s="81" t="s">
        <v>649</v>
      </c>
      <c r="E26" s="85" t="s">
        <v>648</v>
      </c>
      <c r="F26" s="82"/>
      <c r="G26" s="88" t="s">
        <v>647</v>
      </c>
      <c r="H26" s="68" t="s">
        <v>646</v>
      </c>
      <c r="I26" s="87">
        <f>+B12</f>
        <v>34850</v>
      </c>
    </row>
    <row r="27" spans="2:9" x14ac:dyDescent="0.2">
      <c r="B27" s="84">
        <v>13625</v>
      </c>
      <c r="D27" s="85" t="s">
        <v>645</v>
      </c>
      <c r="F27" s="82"/>
      <c r="G27" s="83"/>
      <c r="H27" s="83"/>
      <c r="I27" s="87"/>
    </row>
    <row r="28" spans="2:9" x14ac:dyDescent="0.2">
      <c r="B28" s="84">
        <f>B29+B30</f>
        <v>4293</v>
      </c>
      <c r="D28" s="85" t="s">
        <v>644</v>
      </c>
      <c r="F28" s="82"/>
      <c r="G28" s="83"/>
      <c r="H28" s="83"/>
      <c r="I28" s="87"/>
    </row>
    <row r="29" spans="2:9" x14ac:dyDescent="0.2">
      <c r="B29" s="84">
        <v>4129</v>
      </c>
      <c r="D29" s="85" t="s">
        <v>643</v>
      </c>
      <c r="F29" s="82"/>
      <c r="G29" s="83"/>
      <c r="H29" s="83"/>
      <c r="I29" s="87"/>
    </row>
    <row r="30" spans="2:9" x14ac:dyDescent="0.2">
      <c r="B30" s="84">
        <v>164</v>
      </c>
      <c r="D30" s="85" t="s">
        <v>642</v>
      </c>
      <c r="F30" s="82"/>
      <c r="G30" s="83"/>
      <c r="H30" s="83"/>
      <c r="I30" s="87"/>
    </row>
    <row r="31" spans="2:9" ht="12.75" customHeight="1" x14ac:dyDescent="0.2">
      <c r="B31" s="84">
        <v>421</v>
      </c>
      <c r="D31" s="81" t="s">
        <v>641</v>
      </c>
      <c r="E31" s="81" t="s">
        <v>640</v>
      </c>
      <c r="F31" s="82"/>
      <c r="G31" s="83"/>
      <c r="H31" s="83"/>
      <c r="I31" s="87"/>
    </row>
    <row r="32" spans="2:9" ht="12.75" customHeight="1" x14ac:dyDescent="0.2">
      <c r="B32" s="84">
        <v>0</v>
      </c>
      <c r="D32" s="81" t="s">
        <v>639</v>
      </c>
      <c r="E32" s="81" t="s">
        <v>638</v>
      </c>
      <c r="F32" s="82"/>
      <c r="G32" s="83"/>
      <c r="H32" s="83"/>
      <c r="I32" s="87"/>
    </row>
    <row r="33" spans="2:9" x14ac:dyDescent="0.2">
      <c r="B33" s="84">
        <f>I35-B26-B31-B32</f>
        <v>16511</v>
      </c>
      <c r="D33" s="85" t="s">
        <v>636</v>
      </c>
      <c r="E33" s="66" t="s">
        <v>635</v>
      </c>
      <c r="F33" s="82"/>
      <c r="G33" s="83"/>
      <c r="H33" s="83"/>
      <c r="I33" s="87"/>
    </row>
    <row r="34" spans="2:9" x14ac:dyDescent="0.2">
      <c r="B34" s="84"/>
      <c r="F34" s="82"/>
      <c r="G34" s="83"/>
      <c r="H34" s="83"/>
      <c r="I34" s="87"/>
    </row>
    <row r="35" spans="2:9" x14ac:dyDescent="0.2">
      <c r="B35" s="89">
        <f>B26+B31+B32+B33</f>
        <v>34850</v>
      </c>
      <c r="C35" s="78"/>
      <c r="D35" s="90" t="s">
        <v>568</v>
      </c>
      <c r="E35" s="78"/>
      <c r="F35" s="91"/>
      <c r="G35" s="90" t="s">
        <v>568</v>
      </c>
      <c r="H35" s="78"/>
      <c r="I35" s="92">
        <f>I26</f>
        <v>34850</v>
      </c>
    </row>
    <row r="38" spans="2:9" ht="15" x14ac:dyDescent="0.2">
      <c r="B38" s="65" t="s">
        <v>637</v>
      </c>
      <c r="C38" s="94"/>
      <c r="D38" s="94"/>
      <c r="E38" s="94"/>
      <c r="F38" s="94"/>
      <c r="G38" s="94"/>
      <c r="H38" s="94"/>
      <c r="I38" s="94"/>
    </row>
    <row r="39" spans="2:9" ht="13.15" customHeight="1" x14ac:dyDescent="0.2"/>
    <row r="40" spans="2:9" x14ac:dyDescent="0.2">
      <c r="B40" s="70" t="s">
        <v>606</v>
      </c>
      <c r="C40" s="78"/>
      <c r="D40" s="78"/>
      <c r="E40" s="78"/>
      <c r="F40" s="78"/>
      <c r="G40" s="78"/>
      <c r="H40" s="78"/>
      <c r="I40" s="69" t="s">
        <v>605</v>
      </c>
    </row>
    <row r="41" spans="2:9" x14ac:dyDescent="0.2">
      <c r="B41" s="80"/>
      <c r="F41" s="82"/>
      <c r="G41" s="83"/>
      <c r="H41" s="83"/>
      <c r="I41" s="82"/>
    </row>
    <row r="42" spans="2:9" x14ac:dyDescent="0.2">
      <c r="B42" s="84">
        <f>B43+B44+B45+B47+B48</f>
        <v>5780</v>
      </c>
      <c r="D42" s="81" t="s">
        <v>634</v>
      </c>
      <c r="E42" s="88" t="s">
        <v>633</v>
      </c>
      <c r="F42" s="82"/>
      <c r="G42" s="85" t="s">
        <v>636</v>
      </c>
      <c r="H42" s="66" t="s">
        <v>635</v>
      </c>
      <c r="I42" s="87">
        <f>+B33</f>
        <v>16511</v>
      </c>
    </row>
    <row r="43" spans="2:9" ht="15" x14ac:dyDescent="0.2">
      <c r="B43" s="84">
        <v>5780</v>
      </c>
      <c r="C43" s="58"/>
      <c r="D43" s="95" t="s">
        <v>632</v>
      </c>
      <c r="F43" s="62"/>
      <c r="G43" s="79" t="s">
        <v>634</v>
      </c>
      <c r="H43" s="96" t="s">
        <v>633</v>
      </c>
      <c r="I43" s="87">
        <f>I44+I45+I47+I48+I49</f>
        <v>4278</v>
      </c>
    </row>
    <row r="44" spans="2:9" x14ac:dyDescent="0.2">
      <c r="B44" s="84">
        <v>0</v>
      </c>
      <c r="D44" s="85" t="s">
        <v>631</v>
      </c>
      <c r="F44" s="82"/>
      <c r="G44" s="95" t="s">
        <v>632</v>
      </c>
      <c r="I44" s="87">
        <v>4278</v>
      </c>
    </row>
    <row r="45" spans="2:9" x14ac:dyDescent="0.2">
      <c r="B45" s="84">
        <v>0</v>
      </c>
      <c r="D45" s="85" t="s">
        <v>630</v>
      </c>
      <c r="E45" s="80"/>
      <c r="F45" s="82"/>
      <c r="G45" s="85" t="s">
        <v>631</v>
      </c>
      <c r="I45" s="87">
        <v>0</v>
      </c>
    </row>
    <row r="46" spans="2:9" x14ac:dyDescent="0.2">
      <c r="B46" s="84"/>
      <c r="E46" s="97" t="s">
        <v>629</v>
      </c>
      <c r="F46" s="82"/>
      <c r="G46" s="85" t="s">
        <v>630</v>
      </c>
      <c r="H46" s="80"/>
      <c r="I46" s="87"/>
    </row>
    <row r="47" spans="2:9" x14ac:dyDescent="0.2">
      <c r="B47" s="84">
        <v>0</v>
      </c>
      <c r="D47" s="85" t="s">
        <v>628</v>
      </c>
      <c r="E47" s="85"/>
      <c r="F47" s="82"/>
      <c r="H47" s="85" t="s">
        <v>629</v>
      </c>
      <c r="I47" s="87">
        <v>0</v>
      </c>
    </row>
    <row r="48" spans="2:9" x14ac:dyDescent="0.2">
      <c r="B48" s="84">
        <v>0</v>
      </c>
      <c r="D48" s="85" t="s">
        <v>627</v>
      </c>
      <c r="E48" s="85"/>
      <c r="F48" s="82"/>
      <c r="G48" s="81" t="s">
        <v>628</v>
      </c>
      <c r="H48" s="85"/>
      <c r="I48" s="87">
        <v>0</v>
      </c>
    </row>
    <row r="49" spans="2:9" x14ac:dyDescent="0.2">
      <c r="B49" s="84">
        <f>I52-B42</f>
        <v>15009</v>
      </c>
      <c r="D49" s="85" t="s">
        <v>622</v>
      </c>
      <c r="E49" s="66" t="s">
        <v>621</v>
      </c>
      <c r="F49" s="82"/>
      <c r="G49" s="85" t="s">
        <v>627</v>
      </c>
      <c r="H49" s="85"/>
      <c r="I49" s="87">
        <v>0</v>
      </c>
    </row>
    <row r="50" spans="2:9" x14ac:dyDescent="0.2">
      <c r="B50" s="84"/>
      <c r="D50" s="85"/>
      <c r="E50" s="85"/>
      <c r="F50" s="82"/>
      <c r="G50" s="85" t="s">
        <v>626</v>
      </c>
      <c r="H50" s="85"/>
      <c r="I50" s="87">
        <v>0</v>
      </c>
    </row>
    <row r="51" spans="2:9" x14ac:dyDescent="0.2">
      <c r="B51" s="84"/>
      <c r="F51" s="82"/>
      <c r="G51" s="85"/>
      <c r="I51" s="87"/>
    </row>
    <row r="52" spans="2:9" x14ac:dyDescent="0.2">
      <c r="B52" s="89">
        <f>B42+B49</f>
        <v>20789</v>
      </c>
      <c r="C52" s="78"/>
      <c r="D52" s="78" t="s">
        <v>568</v>
      </c>
      <c r="E52" s="78"/>
      <c r="F52" s="91"/>
      <c r="G52" s="78" t="s">
        <v>568</v>
      </c>
      <c r="H52" s="78"/>
      <c r="I52" s="92">
        <f>I42+I43+I50</f>
        <v>20789</v>
      </c>
    </row>
    <row r="55" spans="2:9" ht="15" x14ac:dyDescent="0.2">
      <c r="B55" s="65" t="s">
        <v>625</v>
      </c>
      <c r="C55" s="94"/>
      <c r="D55" s="94"/>
      <c r="E55" s="94"/>
      <c r="F55" s="94"/>
      <c r="G55" s="94"/>
      <c r="H55" s="94"/>
      <c r="I55" s="94"/>
    </row>
    <row r="57" spans="2:9" x14ac:dyDescent="0.2">
      <c r="B57" s="70" t="s">
        <v>606</v>
      </c>
      <c r="C57" s="78"/>
      <c r="D57" s="78"/>
      <c r="E57" s="78"/>
      <c r="F57" s="78"/>
      <c r="G57" s="78"/>
      <c r="H57" s="78"/>
      <c r="I57" s="69" t="s">
        <v>605</v>
      </c>
    </row>
    <row r="58" spans="2:9" x14ac:dyDescent="0.2">
      <c r="B58" s="80"/>
      <c r="F58" s="82"/>
      <c r="G58" s="83"/>
      <c r="H58" s="83"/>
      <c r="I58" s="82"/>
    </row>
    <row r="59" spans="2:9" x14ac:dyDescent="0.2">
      <c r="B59" s="84">
        <f>B60+B61</f>
        <v>12</v>
      </c>
      <c r="D59" s="81" t="s">
        <v>624</v>
      </c>
      <c r="E59" s="86" t="s">
        <v>623</v>
      </c>
      <c r="F59" s="82"/>
      <c r="G59" s="88" t="s">
        <v>622</v>
      </c>
      <c r="H59" s="66" t="s">
        <v>621</v>
      </c>
      <c r="I59" s="87">
        <f>+B49</f>
        <v>15009</v>
      </c>
    </row>
    <row r="60" spans="2:9" x14ac:dyDescent="0.2">
      <c r="B60" s="84">
        <v>12</v>
      </c>
      <c r="D60" s="85" t="s">
        <v>620</v>
      </c>
      <c r="F60" s="82"/>
      <c r="G60" s="88" t="s">
        <v>619</v>
      </c>
      <c r="H60" s="85"/>
      <c r="I60" s="87">
        <f>I61+I62</f>
        <v>164</v>
      </c>
    </row>
    <row r="61" spans="2:9" x14ac:dyDescent="0.2">
      <c r="B61" s="84">
        <v>0</v>
      </c>
      <c r="D61" s="85" t="s">
        <v>618</v>
      </c>
      <c r="F61" s="82"/>
      <c r="G61" s="88" t="s">
        <v>617</v>
      </c>
      <c r="I61" s="87">
        <v>0</v>
      </c>
    </row>
    <row r="62" spans="2:9" x14ac:dyDescent="0.2">
      <c r="B62" s="84">
        <v>164</v>
      </c>
      <c r="D62" s="81" t="s">
        <v>616</v>
      </c>
      <c r="E62" s="85" t="s">
        <v>615</v>
      </c>
      <c r="F62" s="82"/>
      <c r="G62" s="88" t="s">
        <v>614</v>
      </c>
      <c r="I62" s="87">
        <v>164</v>
      </c>
    </row>
    <row r="63" spans="2:9" x14ac:dyDescent="0.2">
      <c r="B63" s="84"/>
      <c r="E63" s="85" t="s">
        <v>613</v>
      </c>
      <c r="F63" s="82"/>
      <c r="G63" s="83" t="s">
        <v>612</v>
      </c>
      <c r="H63" s="81" t="s">
        <v>611</v>
      </c>
      <c r="I63" s="87">
        <f>I64+I65+I66</f>
        <v>2</v>
      </c>
    </row>
    <row r="64" spans="2:9" x14ac:dyDescent="0.2">
      <c r="B64" s="84">
        <f>B65+B66+B67</f>
        <v>3806</v>
      </c>
      <c r="D64" s="81" t="s">
        <v>612</v>
      </c>
      <c r="E64" s="81" t="s">
        <v>611</v>
      </c>
      <c r="F64" s="82"/>
      <c r="G64" s="85" t="s">
        <v>610</v>
      </c>
      <c r="I64" s="87">
        <v>0</v>
      </c>
    </row>
    <row r="65" spans="2:9" x14ac:dyDescent="0.2">
      <c r="B65" s="84">
        <v>70</v>
      </c>
      <c r="D65" s="85" t="s">
        <v>610</v>
      </c>
      <c r="F65" s="82"/>
      <c r="G65" s="88" t="s">
        <v>609</v>
      </c>
      <c r="I65" s="87">
        <v>0</v>
      </c>
    </row>
    <row r="66" spans="2:9" x14ac:dyDescent="0.2">
      <c r="B66" s="84">
        <v>0</v>
      </c>
      <c r="D66" s="85" t="s">
        <v>609</v>
      </c>
      <c r="F66" s="82"/>
      <c r="G66" s="88" t="s">
        <v>608</v>
      </c>
      <c r="I66" s="87">
        <v>2</v>
      </c>
    </row>
    <row r="67" spans="2:9" x14ac:dyDescent="0.2">
      <c r="B67" s="84">
        <v>3736</v>
      </c>
      <c r="D67" s="85" t="s">
        <v>608</v>
      </c>
      <c r="F67" s="82"/>
      <c r="G67" s="83"/>
      <c r="H67" s="83"/>
      <c r="I67" s="87"/>
    </row>
    <row r="68" spans="2:9" x14ac:dyDescent="0.2">
      <c r="B68" s="84">
        <f>I70-B59-B62-B64</f>
        <v>11193</v>
      </c>
      <c r="D68" s="85" t="s">
        <v>602</v>
      </c>
      <c r="E68" s="85" t="s">
        <v>601</v>
      </c>
      <c r="F68" s="82"/>
      <c r="G68" s="83"/>
      <c r="H68" s="83"/>
      <c r="I68" s="87"/>
    </row>
    <row r="69" spans="2:9" ht="17.45" customHeight="1" x14ac:dyDescent="0.2">
      <c r="B69" s="84"/>
      <c r="F69" s="82"/>
      <c r="G69" s="83"/>
      <c r="H69" s="83"/>
      <c r="I69" s="87"/>
    </row>
    <row r="70" spans="2:9" ht="17.45" customHeight="1" x14ac:dyDescent="0.2">
      <c r="B70" s="89">
        <f>B59+B62+B64+B68</f>
        <v>15175</v>
      </c>
      <c r="C70" s="78"/>
      <c r="D70" s="78" t="s">
        <v>568</v>
      </c>
      <c r="E70" s="78"/>
      <c r="F70" s="91"/>
      <c r="G70" s="78" t="s">
        <v>568</v>
      </c>
      <c r="H70" s="78"/>
      <c r="I70" s="92">
        <f>I59+I60+I63</f>
        <v>15175</v>
      </c>
    </row>
    <row r="73" spans="2:9" ht="15" x14ac:dyDescent="0.2">
      <c r="B73" s="65" t="s">
        <v>607</v>
      </c>
      <c r="C73" s="94"/>
      <c r="D73" s="94"/>
      <c r="E73" s="94"/>
      <c r="F73" s="94"/>
      <c r="G73" s="94"/>
      <c r="H73" s="94"/>
      <c r="I73" s="94"/>
    </row>
    <row r="75" spans="2:9" x14ac:dyDescent="0.2">
      <c r="B75" s="70" t="s">
        <v>606</v>
      </c>
      <c r="C75" s="78"/>
      <c r="D75" s="78"/>
      <c r="E75" s="78"/>
      <c r="F75" s="78"/>
      <c r="G75" s="78"/>
      <c r="H75" s="78"/>
      <c r="I75" s="69" t="s">
        <v>605</v>
      </c>
    </row>
    <row r="76" spans="2:9" x14ac:dyDescent="0.2">
      <c r="B76" s="80"/>
      <c r="F76" s="82"/>
      <c r="G76" s="83"/>
      <c r="H76" s="83"/>
      <c r="I76" s="82"/>
    </row>
    <row r="77" spans="2:9" x14ac:dyDescent="0.2">
      <c r="B77" s="84">
        <v>0</v>
      </c>
      <c r="D77" s="81" t="s">
        <v>604</v>
      </c>
      <c r="E77" s="85" t="s">
        <v>603</v>
      </c>
      <c r="F77" s="82"/>
      <c r="G77" s="88" t="s">
        <v>602</v>
      </c>
      <c r="H77" s="66" t="s">
        <v>601</v>
      </c>
      <c r="I77" s="87">
        <f>+B68</f>
        <v>11193</v>
      </c>
    </row>
    <row r="78" spans="2:9" x14ac:dyDescent="0.2">
      <c r="B78" s="84"/>
      <c r="E78" s="85" t="s">
        <v>600</v>
      </c>
      <c r="F78" s="82"/>
      <c r="G78" s="88"/>
      <c r="H78" s="85"/>
      <c r="I78" s="87"/>
    </row>
    <row r="79" spans="2:9" x14ac:dyDescent="0.2">
      <c r="B79" s="84">
        <f>I82-B77</f>
        <v>11193</v>
      </c>
      <c r="D79" s="85" t="s">
        <v>595</v>
      </c>
      <c r="E79" s="68" t="s">
        <v>599</v>
      </c>
      <c r="F79" s="82"/>
      <c r="G79" s="83"/>
      <c r="H79" s="83"/>
      <c r="I79" s="87"/>
    </row>
    <row r="80" spans="2:9" x14ac:dyDescent="0.2">
      <c r="B80" s="84">
        <f>B79-B13</f>
        <v>-1534</v>
      </c>
      <c r="D80" s="85" t="s">
        <v>598</v>
      </c>
      <c r="E80" s="66" t="s">
        <v>594</v>
      </c>
      <c r="F80" s="82"/>
      <c r="G80" s="83"/>
      <c r="H80" s="83"/>
      <c r="I80" s="87"/>
    </row>
    <row r="81" spans="2:9" x14ac:dyDescent="0.2">
      <c r="B81" s="84"/>
      <c r="F81" s="82"/>
      <c r="G81" s="83"/>
      <c r="H81" s="83"/>
      <c r="I81" s="87"/>
    </row>
    <row r="82" spans="2:9" x14ac:dyDescent="0.2">
      <c r="B82" s="89">
        <f>B77+B79</f>
        <v>11193</v>
      </c>
      <c r="C82" s="78"/>
      <c r="D82" s="78" t="s">
        <v>568</v>
      </c>
      <c r="E82" s="78"/>
      <c r="F82" s="91"/>
      <c r="G82" s="78" t="s">
        <v>568</v>
      </c>
      <c r="H82" s="78"/>
      <c r="I82" s="92">
        <f>I77</f>
        <v>11193</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597</v>
      </c>
      <c r="C85" s="153"/>
      <c r="D85" s="153"/>
      <c r="E85" s="153"/>
      <c r="F85" s="153"/>
      <c r="G85" s="153"/>
      <c r="H85" s="153"/>
      <c r="I85" s="153"/>
    </row>
    <row r="86" spans="2:9" ht="7.15" customHeight="1" x14ac:dyDescent="0.2"/>
    <row r="88" spans="2:9" ht="15" x14ac:dyDescent="0.2">
      <c r="B88" s="65" t="s">
        <v>596</v>
      </c>
      <c r="C88" s="93"/>
      <c r="D88" s="93"/>
      <c r="E88" s="93"/>
      <c r="F88" s="93"/>
      <c r="G88" s="93"/>
      <c r="H88" s="93"/>
      <c r="I88" s="93"/>
    </row>
    <row r="89" spans="2:9" ht="15.75" customHeight="1" x14ac:dyDescent="0.2"/>
    <row r="90" spans="2:9" x14ac:dyDescent="0.2">
      <c r="B90" s="64" t="s">
        <v>566</v>
      </c>
      <c r="C90" s="78"/>
      <c r="D90" s="78"/>
      <c r="E90" s="78"/>
      <c r="F90" s="78"/>
      <c r="G90" s="78"/>
      <c r="H90" s="78"/>
      <c r="I90" s="63" t="s">
        <v>565</v>
      </c>
    </row>
    <row r="91" spans="2:9" x14ac:dyDescent="0.2">
      <c r="B91" s="80"/>
      <c r="F91" s="82"/>
      <c r="G91" s="83"/>
      <c r="H91" s="83"/>
      <c r="I91" s="82"/>
    </row>
    <row r="92" spans="2:9" x14ac:dyDescent="0.2">
      <c r="B92" s="84">
        <f>I99</f>
        <v>-1534</v>
      </c>
      <c r="D92" s="85" t="s">
        <v>582</v>
      </c>
      <c r="E92" s="66" t="s">
        <v>581</v>
      </c>
      <c r="F92" s="82"/>
      <c r="G92" s="85" t="s">
        <v>595</v>
      </c>
      <c r="H92" s="66" t="s">
        <v>594</v>
      </c>
      <c r="I92" s="87">
        <f>+B80</f>
        <v>-1534</v>
      </c>
    </row>
    <row r="93" spans="2:9" x14ac:dyDescent="0.2">
      <c r="B93" s="84"/>
      <c r="E93" s="68" t="s">
        <v>578</v>
      </c>
      <c r="F93" s="82"/>
      <c r="G93" s="88" t="s">
        <v>593</v>
      </c>
      <c r="H93" s="81" t="s">
        <v>592</v>
      </c>
      <c r="I93" s="87">
        <f>I94+I95</f>
        <v>38610</v>
      </c>
    </row>
    <row r="94" spans="2:9" x14ac:dyDescent="0.2">
      <c r="B94" s="84"/>
      <c r="E94" s="85"/>
      <c r="F94" s="82"/>
      <c r="G94" s="88" t="s">
        <v>591</v>
      </c>
      <c r="I94" s="87">
        <v>0</v>
      </c>
    </row>
    <row r="95" spans="2:9" x14ac:dyDescent="0.2">
      <c r="B95" s="84"/>
      <c r="E95" s="85"/>
      <c r="F95" s="82"/>
      <c r="G95" s="88" t="s">
        <v>590</v>
      </c>
      <c r="I95" s="87">
        <v>38610</v>
      </c>
    </row>
    <row r="96" spans="2:9" x14ac:dyDescent="0.2">
      <c r="B96" s="84"/>
      <c r="D96" s="85"/>
      <c r="F96" s="82"/>
      <c r="G96" s="88" t="s">
        <v>589</v>
      </c>
      <c r="H96" s="81" t="s">
        <v>588</v>
      </c>
      <c r="I96" s="87">
        <f>I97</f>
        <v>-38610</v>
      </c>
    </row>
    <row r="97" spans="2:9" x14ac:dyDescent="0.2">
      <c r="B97" s="98"/>
      <c r="C97" s="99"/>
      <c r="D97" s="99"/>
      <c r="E97" s="85"/>
      <c r="F97" s="100"/>
      <c r="G97" s="88" t="s">
        <v>587</v>
      </c>
      <c r="H97" s="101"/>
      <c r="I97" s="87">
        <v>-38610</v>
      </c>
    </row>
    <row r="98" spans="2:9" x14ac:dyDescent="0.2">
      <c r="B98" s="84"/>
      <c r="F98" s="82"/>
      <c r="G98" s="83"/>
      <c r="H98" s="83"/>
      <c r="I98" s="87"/>
    </row>
    <row r="99" spans="2:9" x14ac:dyDescent="0.2">
      <c r="B99" s="89">
        <f>B92</f>
        <v>-1534</v>
      </c>
      <c r="C99" s="78"/>
      <c r="D99" s="78" t="s">
        <v>568</v>
      </c>
      <c r="E99" s="78"/>
      <c r="F99" s="91"/>
      <c r="G99" s="78" t="s">
        <v>568</v>
      </c>
      <c r="H99" s="78"/>
      <c r="I99" s="92">
        <f>I92+I93+I96</f>
        <v>-1534</v>
      </c>
    </row>
    <row r="102" spans="2:9" ht="15" x14ac:dyDescent="0.2">
      <c r="B102" s="65" t="s">
        <v>586</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566</v>
      </c>
      <c r="C104" s="78"/>
      <c r="D104" s="78"/>
      <c r="E104" s="78"/>
      <c r="F104" s="78"/>
      <c r="G104" s="78"/>
      <c r="H104" s="78"/>
      <c r="I104" s="63" t="s">
        <v>565</v>
      </c>
    </row>
    <row r="105" spans="2:9" x14ac:dyDescent="0.2">
      <c r="B105" s="80"/>
      <c r="E105" s="85"/>
      <c r="F105" s="102"/>
      <c r="G105" s="83"/>
      <c r="H105" s="83"/>
      <c r="I105" s="82"/>
    </row>
    <row r="106" spans="2:9" x14ac:dyDescent="0.2">
      <c r="B106" s="84">
        <f>B107+B109</f>
        <v>3870</v>
      </c>
      <c r="D106" s="85" t="s">
        <v>585</v>
      </c>
      <c r="E106" s="103" t="s">
        <v>584</v>
      </c>
      <c r="F106" s="82"/>
      <c r="G106" s="83"/>
      <c r="H106" s="83"/>
      <c r="I106" s="82"/>
    </row>
    <row r="107" spans="2:9" x14ac:dyDescent="0.2">
      <c r="B107" s="84">
        <v>5797</v>
      </c>
      <c r="D107" s="85" t="s">
        <v>583</v>
      </c>
      <c r="E107" s="85"/>
      <c r="F107" s="82"/>
      <c r="G107" s="85" t="s">
        <v>582</v>
      </c>
      <c r="H107" s="68" t="s">
        <v>581</v>
      </c>
      <c r="I107" s="87"/>
    </row>
    <row r="108" spans="2:9" x14ac:dyDescent="0.2">
      <c r="B108" s="84">
        <f>-B13</f>
        <v>-12727</v>
      </c>
      <c r="D108" s="85" t="s">
        <v>580</v>
      </c>
      <c r="E108" s="86" t="s">
        <v>579</v>
      </c>
      <c r="F108" s="82"/>
      <c r="G108" s="85"/>
      <c r="H108" s="67" t="s">
        <v>578</v>
      </c>
      <c r="I108" s="87">
        <f>B92</f>
        <v>-1534</v>
      </c>
    </row>
    <row r="109" spans="2:9" x14ac:dyDescent="0.2">
      <c r="B109" s="84">
        <v>-1927</v>
      </c>
      <c r="D109" s="95" t="s">
        <v>577</v>
      </c>
      <c r="E109" s="85" t="s">
        <v>576</v>
      </c>
      <c r="F109" s="82"/>
      <c r="H109" s="104"/>
      <c r="I109" s="105"/>
    </row>
    <row r="110" spans="2:9" x14ac:dyDescent="0.2">
      <c r="B110" s="84">
        <v>0</v>
      </c>
      <c r="D110" s="85" t="s">
        <v>575</v>
      </c>
      <c r="E110" s="85" t="s">
        <v>574</v>
      </c>
      <c r="F110" s="82"/>
      <c r="G110" s="93"/>
      <c r="I110" s="87"/>
    </row>
    <row r="111" spans="2:9" x14ac:dyDescent="0.2">
      <c r="B111" s="84">
        <v>-899</v>
      </c>
      <c r="D111" s="95" t="s">
        <v>573</v>
      </c>
      <c r="E111" s="85" t="s">
        <v>572</v>
      </c>
      <c r="F111" s="82"/>
      <c r="H111" s="104"/>
      <c r="I111" s="105"/>
    </row>
    <row r="112" spans="2:9" x14ac:dyDescent="0.2">
      <c r="B112" s="84"/>
      <c r="D112" s="85"/>
      <c r="E112" s="85" t="s">
        <v>571</v>
      </c>
      <c r="F112" s="82"/>
      <c r="G112" s="93"/>
      <c r="I112" s="87"/>
    </row>
    <row r="113" spans="2:9" x14ac:dyDescent="0.2">
      <c r="B113" s="84">
        <f>I115-B106-B108-B111</f>
        <v>8222</v>
      </c>
      <c r="C113" s="99"/>
      <c r="D113" s="99" t="s">
        <v>570</v>
      </c>
      <c r="E113" s="66" t="s">
        <v>569</v>
      </c>
      <c r="F113" s="100"/>
      <c r="G113" s="93"/>
      <c r="H113" s="101"/>
      <c r="I113" s="87"/>
    </row>
    <row r="114" spans="2:9" x14ac:dyDescent="0.2">
      <c r="B114" s="84"/>
      <c r="E114" s="85"/>
      <c r="F114" s="82"/>
      <c r="G114" s="93"/>
      <c r="H114" s="83"/>
      <c r="I114" s="87"/>
    </row>
    <row r="115" spans="2:9" x14ac:dyDescent="0.2">
      <c r="B115" s="89">
        <f>B106+B108+B111+B113</f>
        <v>-1534</v>
      </c>
      <c r="C115" s="78"/>
      <c r="D115" s="78" t="s">
        <v>568</v>
      </c>
      <c r="E115" s="106"/>
      <c r="F115" s="91"/>
      <c r="G115" s="78" t="s">
        <v>568</v>
      </c>
      <c r="H115" s="78"/>
      <c r="I115" s="92">
        <f>I108</f>
        <v>-1534</v>
      </c>
    </row>
    <row r="118" spans="2:9" ht="15" x14ac:dyDescent="0.2">
      <c r="B118" s="65" t="s">
        <v>567</v>
      </c>
      <c r="C118" s="93"/>
      <c r="D118" s="93"/>
      <c r="E118" s="93"/>
      <c r="F118" s="93"/>
      <c r="G118" s="93"/>
      <c r="H118" s="93"/>
      <c r="I118" s="93"/>
    </row>
    <row r="120" spans="2:9" x14ac:dyDescent="0.2">
      <c r="B120" s="64" t="s">
        <v>566</v>
      </c>
      <c r="C120" s="78"/>
      <c r="D120" s="78"/>
      <c r="E120" s="78"/>
      <c r="F120" s="78"/>
      <c r="G120" s="78"/>
      <c r="H120" s="78"/>
      <c r="I120" s="63" t="s">
        <v>565</v>
      </c>
    </row>
    <row r="121" spans="2:9" ht="15" x14ac:dyDescent="0.2">
      <c r="B121" s="61"/>
      <c r="C121" s="79"/>
      <c r="D121" s="79"/>
      <c r="E121" s="79"/>
      <c r="F121" s="79"/>
      <c r="G121" s="79"/>
      <c r="H121" s="79"/>
      <c r="I121" s="62"/>
    </row>
    <row r="122" spans="2:9" ht="15" x14ac:dyDescent="0.2">
      <c r="B122" s="61"/>
      <c r="C122" s="79"/>
      <c r="D122" s="79"/>
      <c r="E122" s="60" t="s">
        <v>564</v>
      </c>
      <c r="F122" s="79"/>
      <c r="G122" s="79"/>
      <c r="H122" s="79"/>
      <c r="I122" s="87">
        <f>B123-I128-I131-I134-I137-I142-I143-I144</f>
        <v>8222</v>
      </c>
    </row>
    <row r="123" spans="2:9" ht="15" x14ac:dyDescent="0.2">
      <c r="B123" s="84">
        <f>B125+B128+B131+B134+B137+B142+B143+B144</f>
        <v>-3622</v>
      </c>
      <c r="C123" s="79"/>
      <c r="D123" s="58"/>
      <c r="E123" s="85" t="s">
        <v>563</v>
      </c>
      <c r="F123" s="58"/>
      <c r="G123" s="58"/>
      <c r="H123" s="58"/>
      <c r="I123" s="87">
        <f>I125+I128+I131+I134+I137+I142+I143+I144</f>
        <v>-11844</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562</v>
      </c>
      <c r="F125" s="58"/>
      <c r="G125" s="58"/>
      <c r="H125" s="58"/>
      <c r="I125" s="87">
        <f>I126+I127</f>
        <v>0</v>
      </c>
    </row>
    <row r="126" spans="2:9" ht="13.15" customHeight="1" x14ac:dyDescent="0.2">
      <c r="B126" s="84">
        <v>0</v>
      </c>
      <c r="C126" s="58"/>
      <c r="D126" s="58"/>
      <c r="E126" s="85" t="s">
        <v>561</v>
      </c>
      <c r="F126" s="58"/>
      <c r="G126" s="58"/>
      <c r="H126" s="58"/>
      <c r="I126" s="87">
        <v>0</v>
      </c>
    </row>
    <row r="127" spans="2:9" ht="15" x14ac:dyDescent="0.2">
      <c r="B127" s="84">
        <v>0</v>
      </c>
      <c r="C127" s="58"/>
      <c r="D127" s="58"/>
      <c r="E127" s="85" t="s">
        <v>560</v>
      </c>
      <c r="F127" s="58"/>
      <c r="G127" s="58"/>
      <c r="H127" s="58"/>
      <c r="I127" s="87">
        <v>0</v>
      </c>
    </row>
    <row r="128" spans="2:9" x14ac:dyDescent="0.2">
      <c r="B128" s="84">
        <f>B129+B130</f>
        <v>940</v>
      </c>
      <c r="E128" s="85" t="s">
        <v>559</v>
      </c>
      <c r="I128" s="87">
        <f>I129+I130</f>
        <v>515</v>
      </c>
    </row>
    <row r="129" spans="2:9" x14ac:dyDescent="0.2">
      <c r="B129" s="84">
        <v>1816</v>
      </c>
      <c r="E129" s="85" t="s">
        <v>558</v>
      </c>
      <c r="I129" s="87">
        <v>0</v>
      </c>
    </row>
    <row r="130" spans="2:9" x14ac:dyDescent="0.2">
      <c r="B130" s="84">
        <v>-876</v>
      </c>
      <c r="E130" s="85" t="s">
        <v>557</v>
      </c>
      <c r="I130" s="87">
        <v>515</v>
      </c>
    </row>
    <row r="131" spans="2:9" x14ac:dyDescent="0.2">
      <c r="B131" s="84">
        <f>B132+B133</f>
        <v>0</v>
      </c>
      <c r="E131" s="85" t="s">
        <v>556</v>
      </c>
      <c r="I131" s="87">
        <f>I132+I133</f>
        <v>0</v>
      </c>
    </row>
    <row r="132" spans="2:9" x14ac:dyDescent="0.2">
      <c r="B132" s="84">
        <v>0</v>
      </c>
      <c r="E132" s="85" t="s">
        <v>555</v>
      </c>
      <c r="I132" s="87">
        <v>0</v>
      </c>
    </row>
    <row r="133" spans="2:9" x14ac:dyDescent="0.2">
      <c r="B133" s="84">
        <v>0</v>
      </c>
      <c r="E133" s="85" t="s">
        <v>554</v>
      </c>
      <c r="I133" s="87">
        <v>0</v>
      </c>
    </row>
    <row r="134" spans="2:9" x14ac:dyDescent="0.2">
      <c r="B134" s="84">
        <f>B135+B136</f>
        <v>-1242</v>
      </c>
      <c r="E134" s="85" t="s">
        <v>553</v>
      </c>
      <c r="I134" s="87">
        <f>I135+I136</f>
        <v>-19075</v>
      </c>
    </row>
    <row r="135" spans="2:9" x14ac:dyDescent="0.2">
      <c r="B135" s="84">
        <v>0</v>
      </c>
      <c r="E135" s="85" t="s">
        <v>552</v>
      </c>
      <c r="I135" s="87">
        <v>-642</v>
      </c>
    </row>
    <row r="136" spans="2:9" x14ac:dyDescent="0.2">
      <c r="B136" s="84">
        <v>-1242</v>
      </c>
      <c r="E136" s="85" t="s">
        <v>551</v>
      </c>
      <c r="I136" s="87">
        <v>-18433</v>
      </c>
    </row>
    <row r="137" spans="2:9" x14ac:dyDescent="0.2">
      <c r="B137" s="84">
        <f>B138+B141</f>
        <v>0</v>
      </c>
      <c r="E137" s="107" t="s">
        <v>550</v>
      </c>
      <c r="I137" s="87">
        <f>I138+I141</f>
        <v>400</v>
      </c>
    </row>
    <row r="138" spans="2:9" x14ac:dyDescent="0.2">
      <c r="B138" s="84">
        <f>B139+B140</f>
        <v>0</v>
      </c>
      <c r="E138" s="107" t="s">
        <v>549</v>
      </c>
      <c r="I138" s="87">
        <f>I139+I140</f>
        <v>400</v>
      </c>
    </row>
    <row r="139" spans="2:9" x14ac:dyDescent="0.2">
      <c r="B139" s="84">
        <v>0</v>
      </c>
      <c r="E139" s="107" t="s">
        <v>548</v>
      </c>
      <c r="I139" s="87">
        <v>400</v>
      </c>
    </row>
    <row r="140" spans="2:9" x14ac:dyDescent="0.2">
      <c r="B140" s="84">
        <v>0</v>
      </c>
      <c r="E140" s="107" t="s">
        <v>547</v>
      </c>
      <c r="I140" s="87">
        <v>0</v>
      </c>
    </row>
    <row r="141" spans="2:9" x14ac:dyDescent="0.2">
      <c r="B141" s="84">
        <v>0</v>
      </c>
      <c r="E141" s="107" t="s">
        <v>546</v>
      </c>
      <c r="I141" s="87">
        <v>0</v>
      </c>
    </row>
    <row r="142" spans="2:9" x14ac:dyDescent="0.2">
      <c r="B142" s="84">
        <v>0</v>
      </c>
      <c r="E142" s="85" t="s">
        <v>545</v>
      </c>
      <c r="I142" s="87">
        <v>0</v>
      </c>
    </row>
    <row r="143" spans="2:9" x14ac:dyDescent="0.2">
      <c r="B143" s="84">
        <v>0</v>
      </c>
      <c r="C143" s="85" t="s">
        <v>544</v>
      </c>
      <c r="E143" s="85" t="s">
        <v>544</v>
      </c>
      <c r="I143" s="87">
        <v>0</v>
      </c>
    </row>
    <row r="144" spans="2:9" x14ac:dyDescent="0.2">
      <c r="B144" s="84">
        <f>B145+B146</f>
        <v>-3320</v>
      </c>
      <c r="C144" s="85" t="s">
        <v>543</v>
      </c>
      <c r="E144" s="85" t="s">
        <v>543</v>
      </c>
      <c r="I144" s="87">
        <f>I145+I146</f>
        <v>6316</v>
      </c>
    </row>
    <row r="145" spans="2:9" x14ac:dyDescent="0.2">
      <c r="B145" s="84">
        <v>-5947</v>
      </c>
      <c r="C145" s="85" t="s">
        <v>542</v>
      </c>
      <c r="E145" s="85" t="s">
        <v>542</v>
      </c>
      <c r="I145" s="87">
        <v>1758</v>
      </c>
    </row>
    <row r="146" spans="2:9" x14ac:dyDescent="0.2">
      <c r="B146" s="89">
        <v>2627</v>
      </c>
      <c r="C146" s="108" t="s">
        <v>541</v>
      </c>
      <c r="D146" s="109"/>
      <c r="E146" s="108" t="s">
        <v>541</v>
      </c>
      <c r="F146" s="109"/>
      <c r="G146" s="109"/>
      <c r="H146" s="109"/>
      <c r="I146" s="92">
        <v>4558</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74803149606299213" header="0.39370078740157483" footer="0.39370078740157483"/>
  <pageSetup paperSize="9" scale="78" fitToHeight="2" orientation="portrait" r:id="rId1"/>
  <headerFooter alignWithMargins="0"/>
  <rowBreaks count="1" manualBreakCount="1">
    <brk id="72" min="1" max="8" man="1"/>
  </rowBreaks>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112</v>
      </c>
      <c r="D1" s="45"/>
      <c r="E1" s="45"/>
      <c r="F1" s="45"/>
      <c r="G1" s="39"/>
      <c r="H1" s="45"/>
      <c r="I1" s="45"/>
      <c r="J1" s="45"/>
      <c r="K1" s="45"/>
      <c r="L1" s="45"/>
      <c r="M1" s="45"/>
    </row>
    <row r="2" spans="2:14" s="41" customFormat="1" ht="20.25" x14ac:dyDescent="0.25">
      <c r="B2" s="75" t="s">
        <v>1013</v>
      </c>
      <c r="D2" s="42"/>
      <c r="E2" s="42"/>
      <c r="F2" s="42"/>
      <c r="G2" s="39"/>
      <c r="H2" s="42"/>
      <c r="I2" s="42"/>
      <c r="J2" s="42"/>
      <c r="K2" s="42"/>
      <c r="L2" s="42"/>
      <c r="M2" s="42"/>
    </row>
    <row r="3" spans="2:14" s="37" customFormat="1" ht="15" customHeight="1" x14ac:dyDescent="0.25">
      <c r="B3" s="76" t="s">
        <v>779</v>
      </c>
      <c r="D3" s="39"/>
      <c r="E3" s="40"/>
      <c r="F3" s="39"/>
      <c r="G3" s="39"/>
      <c r="H3" s="39"/>
      <c r="I3" s="39"/>
      <c r="J3" s="39"/>
      <c r="K3" s="39"/>
      <c r="L3" s="39"/>
      <c r="M3" s="39"/>
      <c r="N3" s="38"/>
    </row>
    <row r="4" spans="2:14" s="37" customFormat="1" ht="15" customHeight="1" x14ac:dyDescent="0.25">
      <c r="B4" s="76" t="s">
        <v>778</v>
      </c>
      <c r="D4" s="39"/>
      <c r="E4" s="40"/>
      <c r="F4" s="39"/>
      <c r="G4" s="39"/>
      <c r="H4" s="39"/>
      <c r="I4" s="39"/>
      <c r="J4" s="39"/>
      <c r="K4" s="39"/>
      <c r="L4" s="39"/>
      <c r="M4" s="39"/>
      <c r="N4" s="38"/>
    </row>
    <row r="5" spans="2:14" s="34" customFormat="1" ht="15" customHeight="1" x14ac:dyDescent="0.2">
      <c r="B5" s="76" t="s">
        <v>777</v>
      </c>
      <c r="D5" s="122"/>
      <c r="E5" s="21"/>
      <c r="F5" s="21"/>
      <c r="G5" s="21"/>
      <c r="H5" s="21"/>
      <c r="I5" s="21"/>
      <c r="J5" s="21"/>
      <c r="K5" s="21"/>
      <c r="L5" s="21"/>
      <c r="M5" s="21"/>
      <c r="N5" s="35"/>
    </row>
    <row r="6" spans="2:14" s="34" customFormat="1" ht="20.25" customHeight="1" x14ac:dyDescent="0.2">
      <c r="B6" s="123" t="s">
        <v>662</v>
      </c>
      <c r="D6" s="122"/>
      <c r="E6" s="21"/>
      <c r="F6" s="21"/>
      <c r="G6" s="21"/>
      <c r="H6" s="21"/>
      <c r="I6" s="21"/>
      <c r="J6" s="21"/>
      <c r="K6" s="21"/>
      <c r="L6" s="21"/>
      <c r="M6" s="21"/>
      <c r="N6" s="35"/>
    </row>
    <row r="7" spans="2:14" ht="15" x14ac:dyDescent="0.2">
      <c r="B7" s="65" t="s">
        <v>661</v>
      </c>
      <c r="C7" s="65"/>
      <c r="D7" s="65"/>
      <c r="E7" s="65"/>
      <c r="F7" s="65"/>
      <c r="G7" s="65"/>
      <c r="H7" s="65"/>
      <c r="I7" s="65"/>
    </row>
    <row r="9" spans="2:14" x14ac:dyDescent="0.2">
      <c r="B9" s="70" t="s">
        <v>606</v>
      </c>
      <c r="C9" s="78"/>
      <c r="D9" s="78"/>
      <c r="E9" s="78"/>
      <c r="F9" s="78"/>
      <c r="G9" s="78"/>
      <c r="H9" s="78"/>
      <c r="I9" s="69" t="s">
        <v>605</v>
      </c>
    </row>
    <row r="10" spans="2:14" x14ac:dyDescent="0.2">
      <c r="B10" s="80"/>
      <c r="F10" s="82"/>
      <c r="G10" s="83"/>
      <c r="H10" s="83"/>
      <c r="I10" s="82"/>
    </row>
    <row r="11" spans="2:14" x14ac:dyDescent="0.2">
      <c r="B11" s="84">
        <v>848923</v>
      </c>
      <c r="D11" s="81" t="s">
        <v>660</v>
      </c>
      <c r="E11" s="85" t="s">
        <v>659</v>
      </c>
      <c r="F11" s="82"/>
      <c r="G11" s="83" t="s">
        <v>658</v>
      </c>
      <c r="H11" s="86" t="s">
        <v>657</v>
      </c>
      <c r="I11" s="87">
        <f>I12+I13</f>
        <v>3403338</v>
      </c>
    </row>
    <row r="12" spans="2:14" x14ac:dyDescent="0.2">
      <c r="B12" s="84">
        <f>I11-B11</f>
        <v>2554415</v>
      </c>
      <c r="D12" s="85" t="s">
        <v>647</v>
      </c>
      <c r="E12" s="66" t="s">
        <v>646</v>
      </c>
      <c r="F12" s="82"/>
      <c r="G12" s="88" t="s">
        <v>656</v>
      </c>
      <c r="H12" s="83"/>
      <c r="I12" s="87">
        <v>3402896</v>
      </c>
    </row>
    <row r="13" spans="2:14" x14ac:dyDescent="0.2">
      <c r="B13" s="84">
        <v>10339</v>
      </c>
      <c r="D13" s="81" t="s">
        <v>655</v>
      </c>
      <c r="E13" s="85" t="s">
        <v>579</v>
      </c>
      <c r="F13" s="82"/>
      <c r="G13" s="88" t="s">
        <v>654</v>
      </c>
      <c r="I13" s="87">
        <v>442</v>
      </c>
    </row>
    <row r="14" spans="2:14" x14ac:dyDescent="0.2">
      <c r="B14" s="84">
        <f>B12-B13</f>
        <v>2544076</v>
      </c>
      <c r="D14" s="81" t="s">
        <v>653</v>
      </c>
      <c r="E14" s="66" t="s">
        <v>652</v>
      </c>
      <c r="F14" s="82"/>
      <c r="G14" s="88"/>
      <c r="H14" s="83"/>
      <c r="I14" s="87"/>
    </row>
    <row r="15" spans="2:14" ht="7.15" customHeight="1" x14ac:dyDescent="0.2">
      <c r="B15" s="84"/>
      <c r="F15" s="82"/>
      <c r="G15" s="83"/>
      <c r="H15" s="83"/>
      <c r="I15" s="87"/>
    </row>
    <row r="16" spans="2:14" x14ac:dyDescent="0.2">
      <c r="B16" s="89">
        <f>B11+B12</f>
        <v>3403338</v>
      </c>
      <c r="C16" s="78"/>
      <c r="D16" s="90" t="s">
        <v>568</v>
      </c>
      <c r="E16" s="78"/>
      <c r="F16" s="91"/>
      <c r="G16" s="90" t="s">
        <v>568</v>
      </c>
      <c r="H16" s="78"/>
      <c r="I16" s="92">
        <f>I11</f>
        <v>3403338</v>
      </c>
    </row>
    <row r="19" spans="2:9" ht="15" x14ac:dyDescent="0.2">
      <c r="B19" s="65" t="s">
        <v>651</v>
      </c>
      <c r="C19" s="93"/>
      <c r="D19" s="65"/>
      <c r="E19" s="65"/>
      <c r="F19" s="65"/>
      <c r="G19" s="65"/>
      <c r="H19" s="65"/>
      <c r="I19" s="93"/>
    </row>
    <row r="22" spans="2:9" ht="15" x14ac:dyDescent="0.2">
      <c r="B22" s="65" t="s">
        <v>650</v>
      </c>
      <c r="C22" s="93"/>
      <c r="D22" s="93"/>
      <c r="E22" s="93"/>
      <c r="F22" s="93"/>
      <c r="G22" s="93"/>
      <c r="H22" s="93"/>
      <c r="I22" s="93"/>
    </row>
    <row r="24" spans="2:9" ht="15" x14ac:dyDescent="0.2">
      <c r="B24" s="70" t="s">
        <v>606</v>
      </c>
      <c r="C24" s="71"/>
      <c r="D24" s="71"/>
      <c r="E24" s="71"/>
      <c r="F24" s="71"/>
      <c r="G24" s="71"/>
      <c r="H24" s="71"/>
      <c r="I24" s="69" t="s">
        <v>605</v>
      </c>
    </row>
    <row r="25" spans="2:9" x14ac:dyDescent="0.2">
      <c r="B25" s="80"/>
      <c r="F25" s="82"/>
      <c r="G25" s="83"/>
      <c r="H25" s="83"/>
      <c r="I25" s="82"/>
    </row>
    <row r="26" spans="2:9" x14ac:dyDescent="0.2">
      <c r="B26" s="84">
        <f>B27+B28</f>
        <v>70388</v>
      </c>
      <c r="D26" s="81" t="s">
        <v>649</v>
      </c>
      <c r="E26" s="85" t="s">
        <v>648</v>
      </c>
      <c r="F26" s="82"/>
      <c r="G26" s="88" t="s">
        <v>647</v>
      </c>
      <c r="H26" s="68" t="s">
        <v>646</v>
      </c>
      <c r="I26" s="87">
        <f>+B12</f>
        <v>2554415</v>
      </c>
    </row>
    <row r="27" spans="2:9" x14ac:dyDescent="0.2">
      <c r="B27" s="84">
        <v>56464</v>
      </c>
      <c r="D27" s="85" t="s">
        <v>645</v>
      </c>
      <c r="F27" s="82"/>
      <c r="G27" s="83"/>
      <c r="H27" s="83"/>
      <c r="I27" s="87"/>
    </row>
    <row r="28" spans="2:9" x14ac:dyDescent="0.2">
      <c r="B28" s="84">
        <f>B29+B30</f>
        <v>13924</v>
      </c>
      <c r="D28" s="85" t="s">
        <v>644</v>
      </c>
      <c r="F28" s="82"/>
      <c r="G28" s="83"/>
      <c r="H28" s="83"/>
      <c r="I28" s="87"/>
    </row>
    <row r="29" spans="2:9" x14ac:dyDescent="0.2">
      <c r="B29" s="84">
        <v>13794</v>
      </c>
      <c r="D29" s="85" t="s">
        <v>643</v>
      </c>
      <c r="F29" s="82"/>
      <c r="G29" s="83"/>
      <c r="H29" s="83"/>
      <c r="I29" s="87"/>
    </row>
    <row r="30" spans="2:9" x14ac:dyDescent="0.2">
      <c r="B30" s="84">
        <v>130</v>
      </c>
      <c r="D30" s="85" t="s">
        <v>642</v>
      </c>
      <c r="F30" s="82"/>
      <c r="G30" s="83"/>
      <c r="H30" s="83"/>
      <c r="I30" s="87"/>
    </row>
    <row r="31" spans="2:9" ht="12.75" customHeight="1" x14ac:dyDescent="0.2">
      <c r="B31" s="84">
        <v>59442</v>
      </c>
      <c r="D31" s="81" t="s">
        <v>641</v>
      </c>
      <c r="E31" s="81" t="s">
        <v>640</v>
      </c>
      <c r="F31" s="82"/>
      <c r="G31" s="83"/>
      <c r="H31" s="83"/>
      <c r="I31" s="87"/>
    </row>
    <row r="32" spans="2:9" ht="12.75" customHeight="1" x14ac:dyDescent="0.2">
      <c r="B32" s="84">
        <v>0</v>
      </c>
      <c r="D32" s="81" t="s">
        <v>639</v>
      </c>
      <c r="E32" s="81" t="s">
        <v>638</v>
      </c>
      <c r="F32" s="82"/>
      <c r="G32" s="83"/>
      <c r="H32" s="83"/>
      <c r="I32" s="87"/>
    </row>
    <row r="33" spans="2:9" x14ac:dyDescent="0.2">
      <c r="B33" s="84">
        <f>I35-B26-B31-B32</f>
        <v>2424585</v>
      </c>
      <c r="D33" s="85" t="s">
        <v>636</v>
      </c>
      <c r="E33" s="66" t="s">
        <v>635</v>
      </c>
      <c r="F33" s="82"/>
      <c r="G33" s="83"/>
      <c r="H33" s="83"/>
      <c r="I33" s="87"/>
    </row>
    <row r="34" spans="2:9" x14ac:dyDescent="0.2">
      <c r="B34" s="84"/>
      <c r="F34" s="82"/>
      <c r="G34" s="83"/>
      <c r="H34" s="83"/>
      <c r="I34" s="87"/>
    </row>
    <row r="35" spans="2:9" x14ac:dyDescent="0.2">
      <c r="B35" s="89">
        <f>B26+B31+B32+B33</f>
        <v>2554415</v>
      </c>
      <c r="C35" s="78"/>
      <c r="D35" s="90" t="s">
        <v>568</v>
      </c>
      <c r="E35" s="78"/>
      <c r="F35" s="91"/>
      <c r="G35" s="90" t="s">
        <v>568</v>
      </c>
      <c r="H35" s="78"/>
      <c r="I35" s="92">
        <f>I26</f>
        <v>2554415</v>
      </c>
    </row>
    <row r="38" spans="2:9" ht="15" x14ac:dyDescent="0.2">
      <c r="B38" s="65" t="s">
        <v>637</v>
      </c>
      <c r="C38" s="94"/>
      <c r="D38" s="94"/>
      <c r="E38" s="94"/>
      <c r="F38" s="94"/>
      <c r="G38" s="94"/>
      <c r="H38" s="94"/>
      <c r="I38" s="94"/>
    </row>
    <row r="39" spans="2:9" ht="13.15" customHeight="1" x14ac:dyDescent="0.2"/>
    <row r="40" spans="2:9" x14ac:dyDescent="0.2">
      <c r="B40" s="70" t="s">
        <v>606</v>
      </c>
      <c r="C40" s="78"/>
      <c r="D40" s="78"/>
      <c r="E40" s="78"/>
      <c r="F40" s="78"/>
      <c r="G40" s="78"/>
      <c r="H40" s="78"/>
      <c r="I40" s="69" t="s">
        <v>605</v>
      </c>
    </row>
    <row r="41" spans="2:9" x14ac:dyDescent="0.2">
      <c r="B41" s="80"/>
      <c r="F41" s="82"/>
      <c r="G41" s="83"/>
      <c r="H41" s="83"/>
      <c r="I41" s="82"/>
    </row>
    <row r="42" spans="2:9" x14ac:dyDescent="0.2">
      <c r="B42" s="84">
        <f>B43+B44+B45+B47+B48</f>
        <v>1629516</v>
      </c>
      <c r="D42" s="81" t="s">
        <v>634</v>
      </c>
      <c r="E42" s="88" t="s">
        <v>633</v>
      </c>
      <c r="F42" s="82"/>
      <c r="G42" s="85" t="s">
        <v>636</v>
      </c>
      <c r="H42" s="66" t="s">
        <v>635</v>
      </c>
      <c r="I42" s="87">
        <f>+B33</f>
        <v>2424585</v>
      </c>
    </row>
    <row r="43" spans="2:9" ht="15" x14ac:dyDescent="0.2">
      <c r="B43" s="84">
        <v>1167</v>
      </c>
      <c r="C43" s="58"/>
      <c r="D43" s="95" t="s">
        <v>632</v>
      </c>
      <c r="F43" s="62"/>
      <c r="G43" s="79" t="s">
        <v>634</v>
      </c>
      <c r="H43" s="96" t="s">
        <v>633</v>
      </c>
      <c r="I43" s="87">
        <f>I44+I45+I47+I48+I49</f>
        <v>4570</v>
      </c>
    </row>
    <row r="44" spans="2:9" x14ac:dyDescent="0.2">
      <c r="B44" s="84">
        <v>1628349</v>
      </c>
      <c r="D44" s="85" t="s">
        <v>631</v>
      </c>
      <c r="F44" s="82"/>
      <c r="G44" s="95" t="s">
        <v>632</v>
      </c>
      <c r="I44" s="87">
        <v>4570</v>
      </c>
    </row>
    <row r="45" spans="2:9" x14ac:dyDescent="0.2">
      <c r="B45" s="84">
        <v>0</v>
      </c>
      <c r="D45" s="85" t="s">
        <v>630</v>
      </c>
      <c r="E45" s="80"/>
      <c r="F45" s="82"/>
      <c r="G45" s="85" t="s">
        <v>631</v>
      </c>
      <c r="I45" s="87">
        <v>0</v>
      </c>
    </row>
    <row r="46" spans="2:9" x14ac:dyDescent="0.2">
      <c r="B46" s="84"/>
      <c r="E46" s="97" t="s">
        <v>629</v>
      </c>
      <c r="F46" s="82"/>
      <c r="G46" s="85" t="s">
        <v>630</v>
      </c>
      <c r="H46" s="80"/>
      <c r="I46" s="87"/>
    </row>
    <row r="47" spans="2:9" x14ac:dyDescent="0.2">
      <c r="B47" s="84">
        <v>0</v>
      </c>
      <c r="D47" s="85" t="s">
        <v>628</v>
      </c>
      <c r="E47" s="85"/>
      <c r="F47" s="82"/>
      <c r="H47" s="85" t="s">
        <v>629</v>
      </c>
      <c r="I47" s="87">
        <v>0</v>
      </c>
    </row>
    <row r="48" spans="2:9" x14ac:dyDescent="0.2">
      <c r="B48" s="84">
        <v>0</v>
      </c>
      <c r="D48" s="85" t="s">
        <v>627</v>
      </c>
      <c r="E48" s="85"/>
      <c r="F48" s="82"/>
      <c r="G48" s="81" t="s">
        <v>628</v>
      </c>
      <c r="H48" s="85"/>
      <c r="I48" s="87">
        <v>0</v>
      </c>
    </row>
    <row r="49" spans="2:9" x14ac:dyDescent="0.2">
      <c r="B49" s="84">
        <f>I52-B42</f>
        <v>799639</v>
      </c>
      <c r="D49" s="85" t="s">
        <v>622</v>
      </c>
      <c r="E49" s="66" t="s">
        <v>621</v>
      </c>
      <c r="F49" s="82"/>
      <c r="G49" s="85" t="s">
        <v>627</v>
      </c>
      <c r="H49" s="85"/>
      <c r="I49" s="87">
        <v>0</v>
      </c>
    </row>
    <row r="50" spans="2:9" x14ac:dyDescent="0.2">
      <c r="B50" s="84"/>
      <c r="D50" s="85"/>
      <c r="E50" s="85"/>
      <c r="F50" s="82"/>
      <c r="G50" s="85" t="s">
        <v>626</v>
      </c>
      <c r="H50" s="85"/>
      <c r="I50" s="87">
        <v>0</v>
      </c>
    </row>
    <row r="51" spans="2:9" x14ac:dyDescent="0.2">
      <c r="B51" s="84"/>
      <c r="F51" s="82"/>
      <c r="G51" s="85"/>
      <c r="I51" s="87"/>
    </row>
    <row r="52" spans="2:9" x14ac:dyDescent="0.2">
      <c r="B52" s="89">
        <f>B42+B49</f>
        <v>2429155</v>
      </c>
      <c r="C52" s="78"/>
      <c r="D52" s="78" t="s">
        <v>568</v>
      </c>
      <c r="E52" s="78"/>
      <c r="F52" s="91"/>
      <c r="G52" s="78" t="s">
        <v>568</v>
      </c>
      <c r="H52" s="78"/>
      <c r="I52" s="92">
        <f>I42+I43+I50</f>
        <v>2429155</v>
      </c>
    </row>
    <row r="55" spans="2:9" ht="15" x14ac:dyDescent="0.2">
      <c r="B55" s="65" t="s">
        <v>625</v>
      </c>
      <c r="C55" s="94"/>
      <c r="D55" s="94"/>
      <c r="E55" s="94"/>
      <c r="F55" s="94"/>
      <c r="G55" s="94"/>
      <c r="H55" s="94"/>
      <c r="I55" s="94"/>
    </row>
    <row r="57" spans="2:9" x14ac:dyDescent="0.2">
      <c r="B57" s="70" t="s">
        <v>606</v>
      </c>
      <c r="C57" s="78"/>
      <c r="D57" s="78"/>
      <c r="E57" s="78"/>
      <c r="F57" s="78"/>
      <c r="G57" s="78"/>
      <c r="H57" s="78"/>
      <c r="I57" s="69" t="s">
        <v>605</v>
      </c>
    </row>
    <row r="58" spans="2:9" x14ac:dyDescent="0.2">
      <c r="B58" s="80"/>
      <c r="F58" s="82"/>
      <c r="G58" s="83"/>
      <c r="H58" s="83"/>
      <c r="I58" s="82"/>
    </row>
    <row r="59" spans="2:9" x14ac:dyDescent="0.2">
      <c r="B59" s="84">
        <f>B60+B61</f>
        <v>564234</v>
      </c>
      <c r="D59" s="81" t="s">
        <v>624</v>
      </c>
      <c r="E59" s="86" t="s">
        <v>623</v>
      </c>
      <c r="F59" s="82"/>
      <c r="G59" s="88" t="s">
        <v>622</v>
      </c>
      <c r="H59" s="66" t="s">
        <v>621</v>
      </c>
      <c r="I59" s="87">
        <f>+B49</f>
        <v>799639</v>
      </c>
    </row>
    <row r="60" spans="2:9" x14ac:dyDescent="0.2">
      <c r="B60" s="84">
        <v>564234</v>
      </c>
      <c r="D60" s="85" t="s">
        <v>620</v>
      </c>
      <c r="F60" s="82"/>
      <c r="G60" s="88" t="s">
        <v>619</v>
      </c>
      <c r="H60" s="85"/>
      <c r="I60" s="87">
        <f>I61+I62</f>
        <v>130</v>
      </c>
    </row>
    <row r="61" spans="2:9" x14ac:dyDescent="0.2">
      <c r="B61" s="84">
        <v>0</v>
      </c>
      <c r="D61" s="85" t="s">
        <v>618</v>
      </c>
      <c r="F61" s="82"/>
      <c r="G61" s="88" t="s">
        <v>617</v>
      </c>
      <c r="I61" s="87">
        <v>0</v>
      </c>
    </row>
    <row r="62" spans="2:9" x14ac:dyDescent="0.2">
      <c r="B62" s="84">
        <v>130</v>
      </c>
      <c r="D62" s="81" t="s">
        <v>616</v>
      </c>
      <c r="E62" s="85" t="s">
        <v>615</v>
      </c>
      <c r="F62" s="82"/>
      <c r="G62" s="88" t="s">
        <v>614</v>
      </c>
      <c r="I62" s="87">
        <v>130</v>
      </c>
    </row>
    <row r="63" spans="2:9" x14ac:dyDescent="0.2">
      <c r="B63" s="84"/>
      <c r="E63" s="85" t="s">
        <v>613</v>
      </c>
      <c r="F63" s="82"/>
      <c r="G63" s="83" t="s">
        <v>612</v>
      </c>
      <c r="H63" s="81" t="s">
        <v>611</v>
      </c>
      <c r="I63" s="87">
        <f>I64+I65+I66</f>
        <v>89</v>
      </c>
    </row>
    <row r="64" spans="2:9" x14ac:dyDescent="0.2">
      <c r="B64" s="84">
        <f>B65+B66+B67</f>
        <v>327</v>
      </c>
      <c r="D64" s="81" t="s">
        <v>612</v>
      </c>
      <c r="E64" s="81" t="s">
        <v>611</v>
      </c>
      <c r="F64" s="82"/>
      <c r="G64" s="85" t="s">
        <v>610</v>
      </c>
      <c r="I64" s="87">
        <v>0</v>
      </c>
    </row>
    <row r="65" spans="2:9" x14ac:dyDescent="0.2">
      <c r="B65" s="84">
        <v>258</v>
      </c>
      <c r="D65" s="85" t="s">
        <v>610</v>
      </c>
      <c r="F65" s="82"/>
      <c r="G65" s="88" t="s">
        <v>609</v>
      </c>
      <c r="I65" s="87">
        <v>0</v>
      </c>
    </row>
    <row r="66" spans="2:9" x14ac:dyDescent="0.2">
      <c r="B66" s="84">
        <v>0</v>
      </c>
      <c r="D66" s="85" t="s">
        <v>609</v>
      </c>
      <c r="F66" s="82"/>
      <c r="G66" s="88" t="s">
        <v>608</v>
      </c>
      <c r="I66" s="87">
        <v>89</v>
      </c>
    </row>
    <row r="67" spans="2:9" x14ac:dyDescent="0.2">
      <c r="B67" s="84">
        <v>69</v>
      </c>
      <c r="D67" s="85" t="s">
        <v>608</v>
      </c>
      <c r="F67" s="82"/>
      <c r="G67" s="83"/>
      <c r="H67" s="83"/>
      <c r="I67" s="87"/>
    </row>
    <row r="68" spans="2:9" x14ac:dyDescent="0.2">
      <c r="B68" s="84">
        <f>I70-B59-B62-B64</f>
        <v>235167</v>
      </c>
      <c r="D68" s="85" t="s">
        <v>602</v>
      </c>
      <c r="E68" s="85" t="s">
        <v>601</v>
      </c>
      <c r="F68" s="82"/>
      <c r="G68" s="83"/>
      <c r="H68" s="83"/>
      <c r="I68" s="87"/>
    </row>
    <row r="69" spans="2:9" ht="17.45" customHeight="1" x14ac:dyDescent="0.2">
      <c r="B69" s="84"/>
      <c r="F69" s="82"/>
      <c r="G69" s="83"/>
      <c r="H69" s="83"/>
      <c r="I69" s="87"/>
    </row>
    <row r="70" spans="2:9" ht="17.45" customHeight="1" x14ac:dyDescent="0.2">
      <c r="B70" s="89">
        <f>B59+B62+B64+B68</f>
        <v>799858</v>
      </c>
      <c r="C70" s="78"/>
      <c r="D70" s="78" t="s">
        <v>568</v>
      </c>
      <c r="E70" s="78"/>
      <c r="F70" s="91"/>
      <c r="G70" s="78" t="s">
        <v>568</v>
      </c>
      <c r="H70" s="78"/>
      <c r="I70" s="92">
        <f>I59+I60+I63</f>
        <v>799858</v>
      </c>
    </row>
    <row r="73" spans="2:9" ht="15" x14ac:dyDescent="0.2">
      <c r="B73" s="65" t="s">
        <v>607</v>
      </c>
      <c r="C73" s="94"/>
      <c r="D73" s="94"/>
      <c r="E73" s="94"/>
      <c r="F73" s="94"/>
      <c r="G73" s="94"/>
      <c r="H73" s="94"/>
      <c r="I73" s="94"/>
    </row>
    <row r="75" spans="2:9" x14ac:dyDescent="0.2">
      <c r="B75" s="70" t="s">
        <v>606</v>
      </c>
      <c r="C75" s="78"/>
      <c r="D75" s="78"/>
      <c r="E75" s="78"/>
      <c r="F75" s="78"/>
      <c r="G75" s="78"/>
      <c r="H75" s="78"/>
      <c r="I75" s="69" t="s">
        <v>605</v>
      </c>
    </row>
    <row r="76" spans="2:9" x14ac:dyDescent="0.2">
      <c r="B76" s="80"/>
      <c r="F76" s="82"/>
      <c r="G76" s="83"/>
      <c r="H76" s="83"/>
      <c r="I76" s="82"/>
    </row>
    <row r="77" spans="2:9" x14ac:dyDescent="0.2">
      <c r="B77" s="84">
        <v>0</v>
      </c>
      <c r="D77" s="81" t="s">
        <v>604</v>
      </c>
      <c r="E77" s="85" t="s">
        <v>603</v>
      </c>
      <c r="F77" s="82"/>
      <c r="G77" s="88" t="s">
        <v>602</v>
      </c>
      <c r="H77" s="66" t="s">
        <v>601</v>
      </c>
      <c r="I77" s="87">
        <f>+B68</f>
        <v>235167</v>
      </c>
    </row>
    <row r="78" spans="2:9" x14ac:dyDescent="0.2">
      <c r="B78" s="84"/>
      <c r="E78" s="85" t="s">
        <v>600</v>
      </c>
      <c r="F78" s="82"/>
      <c r="G78" s="88"/>
      <c r="H78" s="85"/>
      <c r="I78" s="87"/>
    </row>
    <row r="79" spans="2:9" x14ac:dyDescent="0.2">
      <c r="B79" s="84">
        <f>I82-B77</f>
        <v>235167</v>
      </c>
      <c r="D79" s="85" t="s">
        <v>595</v>
      </c>
      <c r="E79" s="68" t="s">
        <v>599</v>
      </c>
      <c r="F79" s="82"/>
      <c r="G79" s="83"/>
      <c r="H79" s="83"/>
      <c r="I79" s="87"/>
    </row>
    <row r="80" spans="2:9" x14ac:dyDescent="0.2">
      <c r="B80" s="84">
        <f>B79-B13</f>
        <v>224828</v>
      </c>
      <c r="D80" s="85" t="s">
        <v>598</v>
      </c>
      <c r="E80" s="66" t="s">
        <v>594</v>
      </c>
      <c r="F80" s="82"/>
      <c r="G80" s="83"/>
      <c r="H80" s="83"/>
      <c r="I80" s="87"/>
    </row>
    <row r="81" spans="2:9" x14ac:dyDescent="0.2">
      <c r="B81" s="84"/>
      <c r="F81" s="82"/>
      <c r="G81" s="83"/>
      <c r="H81" s="83"/>
      <c r="I81" s="87"/>
    </row>
    <row r="82" spans="2:9" x14ac:dyDescent="0.2">
      <c r="B82" s="89">
        <f>B77+B79</f>
        <v>235167</v>
      </c>
      <c r="C82" s="78"/>
      <c r="D82" s="78" t="s">
        <v>568</v>
      </c>
      <c r="E82" s="78"/>
      <c r="F82" s="91"/>
      <c r="G82" s="78" t="s">
        <v>568</v>
      </c>
      <c r="H82" s="78"/>
      <c r="I82" s="92">
        <f>I77</f>
        <v>235167</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597</v>
      </c>
      <c r="C85" s="153"/>
      <c r="D85" s="153"/>
      <c r="E85" s="153"/>
      <c r="F85" s="153"/>
      <c r="G85" s="153"/>
      <c r="H85" s="153"/>
      <c r="I85" s="153"/>
    </row>
    <row r="86" spans="2:9" ht="7.15" customHeight="1" x14ac:dyDescent="0.2"/>
    <row r="88" spans="2:9" ht="15" x14ac:dyDescent="0.2">
      <c r="B88" s="65" t="s">
        <v>596</v>
      </c>
      <c r="C88" s="93"/>
      <c r="D88" s="93"/>
      <c r="E88" s="93"/>
      <c r="F88" s="93"/>
      <c r="G88" s="93"/>
      <c r="H88" s="93"/>
      <c r="I88" s="93"/>
    </row>
    <row r="89" spans="2:9" ht="15.75" customHeight="1" x14ac:dyDescent="0.2"/>
    <row r="90" spans="2:9" x14ac:dyDescent="0.2">
      <c r="B90" s="64" t="s">
        <v>566</v>
      </c>
      <c r="C90" s="78"/>
      <c r="D90" s="78"/>
      <c r="E90" s="78"/>
      <c r="F90" s="78"/>
      <c r="G90" s="78"/>
      <c r="H90" s="78"/>
      <c r="I90" s="63" t="s">
        <v>565</v>
      </c>
    </row>
    <row r="91" spans="2:9" x14ac:dyDescent="0.2">
      <c r="B91" s="80"/>
      <c r="F91" s="82"/>
      <c r="G91" s="83"/>
      <c r="H91" s="83"/>
      <c r="I91" s="82"/>
    </row>
    <row r="92" spans="2:9" x14ac:dyDescent="0.2">
      <c r="B92" s="84">
        <f>I99</f>
        <v>237527</v>
      </c>
      <c r="D92" s="85" t="s">
        <v>582</v>
      </c>
      <c r="E92" s="66" t="s">
        <v>581</v>
      </c>
      <c r="F92" s="82"/>
      <c r="G92" s="85" t="s">
        <v>595</v>
      </c>
      <c r="H92" s="66" t="s">
        <v>594</v>
      </c>
      <c r="I92" s="87">
        <f>+B80</f>
        <v>224828</v>
      </c>
    </row>
    <row r="93" spans="2:9" x14ac:dyDescent="0.2">
      <c r="B93" s="84"/>
      <c r="E93" s="68" t="s">
        <v>578</v>
      </c>
      <c r="F93" s="82"/>
      <c r="G93" s="88" t="s">
        <v>593</v>
      </c>
      <c r="H93" s="81" t="s">
        <v>592</v>
      </c>
      <c r="I93" s="87">
        <f>I94+I95</f>
        <v>12699</v>
      </c>
    </row>
    <row r="94" spans="2:9" x14ac:dyDescent="0.2">
      <c r="B94" s="84"/>
      <c r="E94" s="85"/>
      <c r="F94" s="82"/>
      <c r="G94" s="88" t="s">
        <v>591</v>
      </c>
      <c r="I94" s="87">
        <v>0</v>
      </c>
    </row>
    <row r="95" spans="2:9" x14ac:dyDescent="0.2">
      <c r="B95" s="84"/>
      <c r="E95" s="85"/>
      <c r="F95" s="82"/>
      <c r="G95" s="88" t="s">
        <v>590</v>
      </c>
      <c r="I95" s="87">
        <v>12699</v>
      </c>
    </row>
    <row r="96" spans="2:9" x14ac:dyDescent="0.2">
      <c r="B96" s="84"/>
      <c r="D96" s="85"/>
      <c r="F96" s="82"/>
      <c r="G96" s="88" t="s">
        <v>589</v>
      </c>
      <c r="H96" s="81" t="s">
        <v>588</v>
      </c>
      <c r="I96" s="87">
        <f>I97</f>
        <v>0</v>
      </c>
    </row>
    <row r="97" spans="2:9" x14ac:dyDescent="0.2">
      <c r="B97" s="98"/>
      <c r="C97" s="99"/>
      <c r="D97" s="99"/>
      <c r="E97" s="85"/>
      <c r="F97" s="100"/>
      <c r="G97" s="88" t="s">
        <v>587</v>
      </c>
      <c r="H97" s="101"/>
      <c r="I97" s="87">
        <v>0</v>
      </c>
    </row>
    <row r="98" spans="2:9" x14ac:dyDescent="0.2">
      <c r="B98" s="84"/>
      <c r="F98" s="82"/>
      <c r="G98" s="83"/>
      <c r="H98" s="83"/>
      <c r="I98" s="87"/>
    </row>
    <row r="99" spans="2:9" x14ac:dyDescent="0.2">
      <c r="B99" s="89">
        <f>B92</f>
        <v>237527</v>
      </c>
      <c r="C99" s="78"/>
      <c r="D99" s="78" t="s">
        <v>568</v>
      </c>
      <c r="E99" s="78"/>
      <c r="F99" s="91"/>
      <c r="G99" s="78" t="s">
        <v>568</v>
      </c>
      <c r="H99" s="78"/>
      <c r="I99" s="92">
        <f>I92+I93+I96</f>
        <v>237527</v>
      </c>
    </row>
    <row r="102" spans="2:9" ht="15" x14ac:dyDescent="0.2">
      <c r="B102" s="65" t="s">
        <v>586</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566</v>
      </c>
      <c r="C104" s="78"/>
      <c r="D104" s="78"/>
      <c r="E104" s="78"/>
      <c r="F104" s="78"/>
      <c r="G104" s="78"/>
      <c r="H104" s="78"/>
      <c r="I104" s="63" t="s">
        <v>565</v>
      </c>
    </row>
    <row r="105" spans="2:9" x14ac:dyDescent="0.2">
      <c r="B105" s="80"/>
      <c r="E105" s="85"/>
      <c r="F105" s="102"/>
      <c r="G105" s="83"/>
      <c r="H105" s="83"/>
      <c r="I105" s="82"/>
    </row>
    <row r="106" spans="2:9" x14ac:dyDescent="0.2">
      <c r="B106" s="84">
        <f>B107+B109</f>
        <v>27634</v>
      </c>
      <c r="D106" s="85" t="s">
        <v>585</v>
      </c>
      <c r="E106" s="103" t="s">
        <v>584</v>
      </c>
      <c r="F106" s="82"/>
      <c r="G106" s="83"/>
      <c r="H106" s="83"/>
      <c r="I106" s="82"/>
    </row>
    <row r="107" spans="2:9" x14ac:dyDescent="0.2">
      <c r="B107" s="84">
        <v>27637</v>
      </c>
      <c r="D107" s="85" t="s">
        <v>583</v>
      </c>
      <c r="E107" s="85"/>
      <c r="F107" s="82"/>
      <c r="G107" s="85" t="s">
        <v>582</v>
      </c>
      <c r="H107" s="68" t="s">
        <v>581</v>
      </c>
      <c r="I107" s="87"/>
    </row>
    <row r="108" spans="2:9" x14ac:dyDescent="0.2">
      <c r="B108" s="84">
        <f>-B13</f>
        <v>-10339</v>
      </c>
      <c r="D108" s="85" t="s">
        <v>580</v>
      </c>
      <c r="E108" s="86" t="s">
        <v>579</v>
      </c>
      <c r="F108" s="82"/>
      <c r="G108" s="85"/>
      <c r="H108" s="67" t="s">
        <v>578</v>
      </c>
      <c r="I108" s="87">
        <f>B92</f>
        <v>237527</v>
      </c>
    </row>
    <row r="109" spans="2:9" x14ac:dyDescent="0.2">
      <c r="B109" s="84">
        <v>-3</v>
      </c>
      <c r="D109" s="95" t="s">
        <v>577</v>
      </c>
      <c r="E109" s="85" t="s">
        <v>576</v>
      </c>
      <c r="F109" s="82"/>
      <c r="H109" s="104"/>
      <c r="I109" s="105"/>
    </row>
    <row r="110" spans="2:9" x14ac:dyDescent="0.2">
      <c r="B110" s="84">
        <v>0</v>
      </c>
      <c r="D110" s="85" t="s">
        <v>575</v>
      </c>
      <c r="E110" s="85" t="s">
        <v>574</v>
      </c>
      <c r="F110" s="82"/>
      <c r="G110" s="93"/>
      <c r="I110" s="87"/>
    </row>
    <row r="111" spans="2:9" x14ac:dyDescent="0.2">
      <c r="B111" s="84">
        <v>-3354</v>
      </c>
      <c r="D111" s="95" t="s">
        <v>573</v>
      </c>
      <c r="E111" s="85" t="s">
        <v>572</v>
      </c>
      <c r="F111" s="82"/>
      <c r="H111" s="104"/>
      <c r="I111" s="105"/>
    </row>
    <row r="112" spans="2:9" x14ac:dyDescent="0.2">
      <c r="B112" s="84"/>
      <c r="D112" s="85"/>
      <c r="E112" s="85" t="s">
        <v>571</v>
      </c>
      <c r="F112" s="82"/>
      <c r="G112" s="93"/>
      <c r="I112" s="87"/>
    </row>
    <row r="113" spans="2:9" x14ac:dyDescent="0.2">
      <c r="B113" s="84">
        <f>I115-B106-B108-B111</f>
        <v>223586</v>
      </c>
      <c r="C113" s="99"/>
      <c r="D113" s="99" t="s">
        <v>570</v>
      </c>
      <c r="E113" s="66" t="s">
        <v>569</v>
      </c>
      <c r="F113" s="100"/>
      <c r="G113" s="93"/>
      <c r="H113" s="101"/>
      <c r="I113" s="87"/>
    </row>
    <row r="114" spans="2:9" x14ac:dyDescent="0.2">
      <c r="B114" s="84"/>
      <c r="E114" s="85"/>
      <c r="F114" s="82"/>
      <c r="G114" s="93"/>
      <c r="H114" s="83"/>
      <c r="I114" s="87"/>
    </row>
    <row r="115" spans="2:9" x14ac:dyDescent="0.2">
      <c r="B115" s="89">
        <f>B106+B108+B111+B113</f>
        <v>237527</v>
      </c>
      <c r="C115" s="78"/>
      <c r="D115" s="78" t="s">
        <v>568</v>
      </c>
      <c r="E115" s="106"/>
      <c r="F115" s="91"/>
      <c r="G115" s="78" t="s">
        <v>568</v>
      </c>
      <c r="H115" s="78"/>
      <c r="I115" s="92">
        <f>I108</f>
        <v>237527</v>
      </c>
    </row>
    <row r="118" spans="2:9" ht="15" x14ac:dyDescent="0.2">
      <c r="B118" s="65" t="s">
        <v>567</v>
      </c>
      <c r="C118" s="93"/>
      <c r="D118" s="93"/>
      <c r="E118" s="93"/>
      <c r="F118" s="93"/>
      <c r="G118" s="93"/>
      <c r="H118" s="93"/>
      <c r="I118" s="93"/>
    </row>
    <row r="120" spans="2:9" x14ac:dyDescent="0.2">
      <c r="B120" s="64" t="s">
        <v>566</v>
      </c>
      <c r="C120" s="78"/>
      <c r="D120" s="78"/>
      <c r="E120" s="78"/>
      <c r="F120" s="78"/>
      <c r="G120" s="78"/>
      <c r="H120" s="78"/>
      <c r="I120" s="63" t="s">
        <v>565</v>
      </c>
    </row>
    <row r="121" spans="2:9" ht="15" x14ac:dyDescent="0.2">
      <c r="B121" s="61"/>
      <c r="C121" s="79"/>
      <c r="D121" s="79"/>
      <c r="E121" s="79"/>
      <c r="F121" s="79"/>
      <c r="G121" s="79"/>
      <c r="H121" s="79"/>
      <c r="I121" s="62"/>
    </row>
    <row r="122" spans="2:9" ht="15" x14ac:dyDescent="0.2">
      <c r="B122" s="61"/>
      <c r="C122" s="79"/>
      <c r="D122" s="79"/>
      <c r="E122" s="60" t="s">
        <v>564</v>
      </c>
      <c r="F122" s="79"/>
      <c r="G122" s="79"/>
      <c r="H122" s="79"/>
      <c r="I122" s="87">
        <f>B123-I125-I128-I131-I134-I137-I142-I143-I144</f>
        <v>223586</v>
      </c>
    </row>
    <row r="123" spans="2:9" ht="15" x14ac:dyDescent="0.2">
      <c r="B123" s="84">
        <f>B125+B128+B131+B134+B137+B142+B143+B144</f>
        <v>223459</v>
      </c>
      <c r="C123" s="79"/>
      <c r="D123" s="58"/>
      <c r="E123" s="85" t="s">
        <v>563</v>
      </c>
      <c r="F123" s="58"/>
      <c r="G123" s="58"/>
      <c r="H123" s="58"/>
      <c r="I123" s="87">
        <f>I125+I128+I131+I134+I137+I142+I143+I144</f>
        <v>-127</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562</v>
      </c>
      <c r="F125" s="58"/>
      <c r="G125" s="58"/>
      <c r="H125" s="58"/>
      <c r="I125" s="87">
        <f>I126+I127</f>
        <v>0</v>
      </c>
    </row>
    <row r="126" spans="2:9" ht="13.15" customHeight="1" x14ac:dyDescent="0.2">
      <c r="B126" s="84">
        <v>0</v>
      </c>
      <c r="C126" s="58"/>
      <c r="D126" s="58"/>
      <c r="E126" s="85" t="s">
        <v>561</v>
      </c>
      <c r="F126" s="58"/>
      <c r="G126" s="58"/>
      <c r="H126" s="58"/>
      <c r="I126" s="87">
        <v>0</v>
      </c>
    </row>
    <row r="127" spans="2:9" ht="15" x14ac:dyDescent="0.2">
      <c r="B127" s="84">
        <v>0</v>
      </c>
      <c r="C127" s="58"/>
      <c r="D127" s="58"/>
      <c r="E127" s="85" t="s">
        <v>560</v>
      </c>
      <c r="F127" s="58"/>
      <c r="G127" s="58"/>
      <c r="H127" s="58"/>
      <c r="I127" s="87">
        <v>0</v>
      </c>
    </row>
    <row r="128" spans="2:9" x14ac:dyDescent="0.2">
      <c r="B128" s="84">
        <f>B129+B130</f>
        <v>291684</v>
      </c>
      <c r="E128" s="85" t="s">
        <v>559</v>
      </c>
      <c r="I128" s="87">
        <f>I129+I130</f>
        <v>-6287</v>
      </c>
    </row>
    <row r="129" spans="2:9" x14ac:dyDescent="0.2">
      <c r="B129" s="84">
        <v>272398</v>
      </c>
      <c r="E129" s="85" t="s">
        <v>558</v>
      </c>
      <c r="I129" s="87">
        <v>0</v>
      </c>
    </row>
    <row r="130" spans="2:9" x14ac:dyDescent="0.2">
      <c r="B130" s="84">
        <v>19286</v>
      </c>
      <c r="E130" s="85" t="s">
        <v>557</v>
      </c>
      <c r="I130" s="87">
        <v>-6287</v>
      </c>
    </row>
    <row r="131" spans="2:9" x14ac:dyDescent="0.2">
      <c r="B131" s="84">
        <f>B132+B133</f>
        <v>-38</v>
      </c>
      <c r="E131" s="85" t="s">
        <v>556</v>
      </c>
      <c r="I131" s="87">
        <f>I132+I133</f>
        <v>0</v>
      </c>
    </row>
    <row r="132" spans="2:9" x14ac:dyDescent="0.2">
      <c r="B132" s="84">
        <v>987</v>
      </c>
      <c r="E132" s="85" t="s">
        <v>555</v>
      </c>
      <c r="I132" s="87">
        <v>0</v>
      </c>
    </row>
    <row r="133" spans="2:9" x14ac:dyDescent="0.2">
      <c r="B133" s="84">
        <v>-1025</v>
      </c>
      <c r="E133" s="85" t="s">
        <v>554</v>
      </c>
      <c r="I133" s="87">
        <v>0</v>
      </c>
    </row>
    <row r="134" spans="2:9" x14ac:dyDescent="0.2">
      <c r="B134" s="84">
        <f>B135+B136</f>
        <v>-809</v>
      </c>
      <c r="E134" s="85" t="s">
        <v>553</v>
      </c>
      <c r="I134" s="87">
        <f>I135+I136</f>
        <v>6342</v>
      </c>
    </row>
    <row r="135" spans="2:9" x14ac:dyDescent="0.2">
      <c r="B135" s="84">
        <v>-771</v>
      </c>
      <c r="E135" s="85" t="s">
        <v>552</v>
      </c>
      <c r="I135" s="87">
        <v>-797</v>
      </c>
    </row>
    <row r="136" spans="2:9" x14ac:dyDescent="0.2">
      <c r="B136" s="84">
        <v>-38</v>
      </c>
      <c r="E136" s="85" t="s">
        <v>551</v>
      </c>
      <c r="I136" s="87">
        <v>7139</v>
      </c>
    </row>
    <row r="137" spans="2:9" x14ac:dyDescent="0.2">
      <c r="B137" s="84">
        <f>B138+B141</f>
        <v>257</v>
      </c>
      <c r="E137" s="107" t="s">
        <v>550</v>
      </c>
      <c r="I137" s="87">
        <f>I138+I141</f>
        <v>0</v>
      </c>
    </row>
    <row r="138" spans="2:9" x14ac:dyDescent="0.2">
      <c r="B138" s="84">
        <f>B139+B140</f>
        <v>257</v>
      </c>
      <c r="E138" s="107" t="s">
        <v>549</v>
      </c>
      <c r="I138" s="87">
        <f>I139+I140</f>
        <v>0</v>
      </c>
    </row>
    <row r="139" spans="2:9" x14ac:dyDescent="0.2">
      <c r="B139" s="84">
        <v>257</v>
      </c>
      <c r="E139" s="107" t="s">
        <v>548</v>
      </c>
      <c r="I139" s="87">
        <v>0</v>
      </c>
    </row>
    <row r="140" spans="2:9" x14ac:dyDescent="0.2">
      <c r="B140" s="84">
        <v>0</v>
      </c>
      <c r="E140" s="107" t="s">
        <v>547</v>
      </c>
      <c r="I140" s="87">
        <v>0</v>
      </c>
    </row>
    <row r="141" spans="2:9" x14ac:dyDescent="0.2">
      <c r="B141" s="84">
        <v>0</v>
      </c>
      <c r="E141" s="107" t="s">
        <v>546</v>
      </c>
      <c r="I141" s="87">
        <v>0</v>
      </c>
    </row>
    <row r="142" spans="2:9" x14ac:dyDescent="0.2">
      <c r="B142" s="84">
        <v>0</v>
      </c>
      <c r="E142" s="85" t="s">
        <v>545</v>
      </c>
      <c r="I142" s="87">
        <v>0</v>
      </c>
    </row>
    <row r="143" spans="2:9" x14ac:dyDescent="0.2">
      <c r="B143" s="84">
        <v>0</v>
      </c>
      <c r="C143" s="85" t="s">
        <v>544</v>
      </c>
      <c r="E143" s="85" t="s">
        <v>544</v>
      </c>
      <c r="I143" s="87">
        <v>0</v>
      </c>
    </row>
    <row r="144" spans="2:9" x14ac:dyDescent="0.2">
      <c r="B144" s="84">
        <f>B145+B146</f>
        <v>-67635</v>
      </c>
      <c r="C144" s="85" t="s">
        <v>543</v>
      </c>
      <c r="E144" s="85" t="s">
        <v>543</v>
      </c>
      <c r="I144" s="87">
        <f>I145+I146</f>
        <v>-182</v>
      </c>
    </row>
    <row r="145" spans="2:9" x14ac:dyDescent="0.2">
      <c r="B145" s="84">
        <v>-67425</v>
      </c>
      <c r="C145" s="85" t="s">
        <v>542</v>
      </c>
      <c r="E145" s="85" t="s">
        <v>542</v>
      </c>
      <c r="I145" s="87">
        <v>5472</v>
      </c>
    </row>
    <row r="146" spans="2:9" x14ac:dyDescent="0.2">
      <c r="B146" s="89">
        <v>-210</v>
      </c>
      <c r="C146" s="108" t="s">
        <v>541</v>
      </c>
      <c r="D146" s="109"/>
      <c r="E146" s="108" t="s">
        <v>541</v>
      </c>
      <c r="F146" s="109"/>
      <c r="G146" s="109"/>
      <c r="H146" s="109"/>
      <c r="I146" s="92">
        <v>-5654</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112</v>
      </c>
      <c r="D1" s="45"/>
      <c r="E1" s="45"/>
      <c r="F1" s="45"/>
      <c r="G1" s="39"/>
      <c r="H1" s="45"/>
      <c r="I1" s="45"/>
      <c r="J1" s="45"/>
      <c r="K1" s="45"/>
      <c r="L1" s="45"/>
      <c r="M1" s="45"/>
    </row>
    <row r="2" spans="2:14" s="41" customFormat="1" ht="20.25" x14ac:dyDescent="0.25">
      <c r="B2" s="75" t="s">
        <v>1013</v>
      </c>
      <c r="D2" s="42"/>
      <c r="E2" s="42"/>
      <c r="F2" s="42"/>
      <c r="G2" s="39"/>
      <c r="H2" s="42"/>
      <c r="I2" s="42"/>
      <c r="J2" s="42"/>
      <c r="K2" s="42"/>
      <c r="L2" s="42"/>
      <c r="M2" s="42"/>
    </row>
    <row r="3" spans="2:14" s="37" customFormat="1" ht="15" customHeight="1" x14ac:dyDescent="0.25">
      <c r="B3" s="76" t="s">
        <v>780</v>
      </c>
      <c r="D3" s="39"/>
      <c r="E3" s="40"/>
      <c r="F3" s="39"/>
      <c r="G3" s="39"/>
      <c r="H3" s="39"/>
      <c r="I3" s="39"/>
      <c r="J3" s="39"/>
      <c r="K3" s="39"/>
      <c r="L3" s="39"/>
      <c r="M3" s="39"/>
      <c r="N3" s="38"/>
    </row>
    <row r="4" spans="2:14" s="37" customFormat="1" ht="15" customHeight="1" x14ac:dyDescent="0.25">
      <c r="B4" s="76"/>
      <c r="D4" s="39"/>
      <c r="E4" s="40"/>
      <c r="F4" s="39"/>
      <c r="G4" s="39"/>
      <c r="H4" s="39"/>
      <c r="I4" s="39"/>
      <c r="J4" s="39"/>
      <c r="K4" s="39"/>
      <c r="L4" s="39"/>
      <c r="M4" s="39"/>
      <c r="N4" s="38"/>
    </row>
    <row r="5" spans="2:14" s="34" customFormat="1" ht="15" customHeight="1" x14ac:dyDescent="0.2">
      <c r="B5" s="76"/>
      <c r="D5" s="122"/>
      <c r="E5" s="21"/>
      <c r="F5" s="21"/>
      <c r="G5" s="21"/>
      <c r="H5" s="21"/>
      <c r="I5" s="21"/>
      <c r="J5" s="21"/>
      <c r="K5" s="21"/>
      <c r="L5" s="21"/>
      <c r="M5" s="21"/>
      <c r="N5" s="35"/>
    </row>
    <row r="6" spans="2:14" s="34" customFormat="1" ht="20.25" customHeight="1" x14ac:dyDescent="0.2">
      <c r="B6" s="123" t="s">
        <v>662</v>
      </c>
      <c r="D6" s="122"/>
      <c r="E6" s="21"/>
      <c r="F6" s="21"/>
      <c r="G6" s="21"/>
      <c r="H6" s="21"/>
      <c r="I6" s="21"/>
      <c r="J6" s="21"/>
      <c r="K6" s="21"/>
      <c r="L6" s="21"/>
      <c r="M6" s="21"/>
      <c r="N6" s="35"/>
    </row>
    <row r="7" spans="2:14" ht="15" x14ac:dyDescent="0.2">
      <c r="B7" s="65" t="s">
        <v>661</v>
      </c>
      <c r="C7" s="65"/>
      <c r="D7" s="65"/>
      <c r="E7" s="65"/>
      <c r="F7" s="65"/>
      <c r="G7" s="65"/>
      <c r="H7" s="65"/>
      <c r="I7" s="65"/>
    </row>
    <row r="9" spans="2:14" x14ac:dyDescent="0.2">
      <c r="B9" s="70" t="s">
        <v>606</v>
      </c>
      <c r="C9" s="78"/>
      <c r="D9" s="78"/>
      <c r="E9" s="78"/>
      <c r="F9" s="78"/>
      <c r="G9" s="78"/>
      <c r="H9" s="78"/>
      <c r="I9" s="69" t="s">
        <v>605</v>
      </c>
    </row>
    <row r="10" spans="2:14" x14ac:dyDescent="0.2">
      <c r="B10" s="80"/>
      <c r="F10" s="82"/>
      <c r="G10" s="83"/>
      <c r="H10" s="83"/>
      <c r="I10" s="82"/>
    </row>
    <row r="11" spans="2:14" x14ac:dyDescent="0.2">
      <c r="B11" s="84">
        <v>73243</v>
      </c>
      <c r="D11" s="81" t="s">
        <v>660</v>
      </c>
      <c r="E11" s="85" t="s">
        <v>659</v>
      </c>
      <c r="F11" s="82"/>
      <c r="G11" s="83" t="s">
        <v>658</v>
      </c>
      <c r="H11" s="86" t="s">
        <v>657</v>
      </c>
      <c r="I11" s="87">
        <f>I12+I13</f>
        <v>118412</v>
      </c>
    </row>
    <row r="12" spans="2:14" x14ac:dyDescent="0.2">
      <c r="B12" s="84">
        <f>I11-B11</f>
        <v>45169</v>
      </c>
      <c r="D12" s="85" t="s">
        <v>647</v>
      </c>
      <c r="E12" s="66" t="s">
        <v>646</v>
      </c>
      <c r="F12" s="82"/>
      <c r="G12" s="88" t="s">
        <v>656</v>
      </c>
      <c r="H12" s="83"/>
      <c r="I12" s="87">
        <v>118412</v>
      </c>
    </row>
    <row r="13" spans="2:14" x14ac:dyDescent="0.2">
      <c r="B13" s="84">
        <v>14302</v>
      </c>
      <c r="D13" s="81" t="s">
        <v>655</v>
      </c>
      <c r="E13" s="85" t="s">
        <v>579</v>
      </c>
      <c r="F13" s="82"/>
      <c r="G13" s="88" t="s">
        <v>654</v>
      </c>
      <c r="I13" s="87">
        <v>0</v>
      </c>
    </row>
    <row r="14" spans="2:14" x14ac:dyDescent="0.2">
      <c r="B14" s="84">
        <f>B12-B13</f>
        <v>30867</v>
      </c>
      <c r="D14" s="81" t="s">
        <v>653</v>
      </c>
      <c r="E14" s="66" t="s">
        <v>652</v>
      </c>
      <c r="F14" s="82"/>
      <c r="G14" s="88"/>
      <c r="H14" s="83"/>
      <c r="I14" s="87"/>
    </row>
    <row r="15" spans="2:14" ht="7.15" customHeight="1" x14ac:dyDescent="0.2">
      <c r="B15" s="84"/>
      <c r="F15" s="82"/>
      <c r="G15" s="83"/>
      <c r="H15" s="83"/>
      <c r="I15" s="87"/>
    </row>
    <row r="16" spans="2:14" x14ac:dyDescent="0.2">
      <c r="B16" s="89">
        <f>B11+B12</f>
        <v>118412</v>
      </c>
      <c r="C16" s="78"/>
      <c r="D16" s="90" t="s">
        <v>568</v>
      </c>
      <c r="E16" s="78"/>
      <c r="F16" s="91"/>
      <c r="G16" s="90" t="s">
        <v>568</v>
      </c>
      <c r="H16" s="78"/>
      <c r="I16" s="92">
        <f>I11</f>
        <v>118412</v>
      </c>
    </row>
    <row r="19" spans="2:9" ht="15" x14ac:dyDescent="0.2">
      <c r="B19" s="65" t="s">
        <v>651</v>
      </c>
      <c r="C19" s="93"/>
      <c r="D19" s="65"/>
      <c r="E19" s="65"/>
      <c r="F19" s="65"/>
      <c r="G19" s="65"/>
      <c r="H19" s="65"/>
      <c r="I19" s="93"/>
    </row>
    <row r="22" spans="2:9" ht="15" x14ac:dyDescent="0.2">
      <c r="B22" s="65" t="s">
        <v>650</v>
      </c>
      <c r="C22" s="93"/>
      <c r="D22" s="93"/>
      <c r="E22" s="93"/>
      <c r="F22" s="93"/>
      <c r="G22" s="93"/>
      <c r="H22" s="93"/>
      <c r="I22" s="93"/>
    </row>
    <row r="24" spans="2:9" ht="15" x14ac:dyDescent="0.2">
      <c r="B24" s="70" t="s">
        <v>606</v>
      </c>
      <c r="C24" s="71"/>
      <c r="D24" s="71"/>
      <c r="E24" s="71"/>
      <c r="F24" s="71"/>
      <c r="G24" s="71"/>
      <c r="H24" s="71"/>
      <c r="I24" s="69" t="s">
        <v>605</v>
      </c>
    </row>
    <row r="25" spans="2:9" x14ac:dyDescent="0.2">
      <c r="B25" s="80"/>
      <c r="F25" s="82"/>
      <c r="G25" s="83"/>
      <c r="H25" s="83"/>
      <c r="I25" s="82"/>
    </row>
    <row r="26" spans="2:9" x14ac:dyDescent="0.2">
      <c r="B26" s="84">
        <f>B27+B28</f>
        <v>30086</v>
      </c>
      <c r="D26" s="81" t="s">
        <v>649</v>
      </c>
      <c r="E26" s="85" t="s">
        <v>648</v>
      </c>
      <c r="F26" s="82"/>
      <c r="G26" s="88" t="s">
        <v>647</v>
      </c>
      <c r="H26" s="68" t="s">
        <v>646</v>
      </c>
      <c r="I26" s="87">
        <f>+B12</f>
        <v>45169</v>
      </c>
    </row>
    <row r="27" spans="2:9" x14ac:dyDescent="0.2">
      <c r="B27" s="84">
        <v>22567</v>
      </c>
      <c r="D27" s="85" t="s">
        <v>645</v>
      </c>
      <c r="F27" s="82"/>
      <c r="G27" s="83"/>
      <c r="H27" s="83"/>
      <c r="I27" s="87"/>
    </row>
    <row r="28" spans="2:9" x14ac:dyDescent="0.2">
      <c r="B28" s="84">
        <f>B29+B30</f>
        <v>7519</v>
      </c>
      <c r="D28" s="85" t="s">
        <v>644</v>
      </c>
      <c r="F28" s="82"/>
      <c r="G28" s="83"/>
      <c r="H28" s="83"/>
      <c r="I28" s="87"/>
    </row>
    <row r="29" spans="2:9" x14ac:dyDescent="0.2">
      <c r="B29" s="84">
        <v>7463</v>
      </c>
      <c r="D29" s="85" t="s">
        <v>643</v>
      </c>
      <c r="F29" s="82"/>
      <c r="G29" s="83"/>
      <c r="H29" s="83"/>
      <c r="I29" s="87"/>
    </row>
    <row r="30" spans="2:9" x14ac:dyDescent="0.2">
      <c r="B30" s="84">
        <v>56</v>
      </c>
      <c r="D30" s="85" t="s">
        <v>642</v>
      </c>
      <c r="F30" s="82"/>
      <c r="G30" s="83"/>
      <c r="H30" s="83"/>
      <c r="I30" s="87"/>
    </row>
    <row r="31" spans="2:9" ht="12.75" customHeight="1" x14ac:dyDescent="0.2">
      <c r="B31" s="84">
        <v>4000</v>
      </c>
      <c r="D31" s="81" t="s">
        <v>641</v>
      </c>
      <c r="E31" s="81" t="s">
        <v>640</v>
      </c>
      <c r="F31" s="82"/>
      <c r="G31" s="83"/>
      <c r="H31" s="83"/>
      <c r="I31" s="87"/>
    </row>
    <row r="32" spans="2:9" ht="12.75" customHeight="1" x14ac:dyDescent="0.2">
      <c r="B32" s="84">
        <v>0</v>
      </c>
      <c r="D32" s="81" t="s">
        <v>639</v>
      </c>
      <c r="E32" s="81" t="s">
        <v>638</v>
      </c>
      <c r="F32" s="82"/>
      <c r="G32" s="83"/>
      <c r="H32" s="83"/>
      <c r="I32" s="87"/>
    </row>
    <row r="33" spans="2:9" x14ac:dyDescent="0.2">
      <c r="B33" s="84">
        <f>I35-B26-B31-B32</f>
        <v>11083</v>
      </c>
      <c r="D33" s="85" t="s">
        <v>636</v>
      </c>
      <c r="E33" s="66" t="s">
        <v>635</v>
      </c>
      <c r="F33" s="82"/>
      <c r="G33" s="83"/>
      <c r="H33" s="83"/>
      <c r="I33" s="87"/>
    </row>
    <row r="34" spans="2:9" x14ac:dyDescent="0.2">
      <c r="B34" s="84"/>
      <c r="F34" s="82"/>
      <c r="G34" s="83"/>
      <c r="H34" s="83"/>
      <c r="I34" s="87"/>
    </row>
    <row r="35" spans="2:9" x14ac:dyDescent="0.2">
      <c r="B35" s="89">
        <f>B26+B31+B32+B33</f>
        <v>45169</v>
      </c>
      <c r="C35" s="78"/>
      <c r="D35" s="90" t="s">
        <v>568</v>
      </c>
      <c r="E35" s="78"/>
      <c r="F35" s="91"/>
      <c r="G35" s="90" t="s">
        <v>568</v>
      </c>
      <c r="H35" s="78"/>
      <c r="I35" s="92">
        <f>I26</f>
        <v>45169</v>
      </c>
    </row>
    <row r="38" spans="2:9" ht="15" x14ac:dyDescent="0.2">
      <c r="B38" s="65" t="s">
        <v>637</v>
      </c>
      <c r="C38" s="94"/>
      <c r="D38" s="94"/>
      <c r="E38" s="94"/>
      <c r="F38" s="94"/>
      <c r="G38" s="94"/>
      <c r="H38" s="94"/>
      <c r="I38" s="94"/>
    </row>
    <row r="39" spans="2:9" ht="13.15" customHeight="1" x14ac:dyDescent="0.2"/>
    <row r="40" spans="2:9" x14ac:dyDescent="0.2">
      <c r="B40" s="70" t="s">
        <v>606</v>
      </c>
      <c r="C40" s="78"/>
      <c r="D40" s="78"/>
      <c r="E40" s="78"/>
      <c r="F40" s="78"/>
      <c r="G40" s="78"/>
      <c r="H40" s="78"/>
      <c r="I40" s="69" t="s">
        <v>605</v>
      </c>
    </row>
    <row r="41" spans="2:9" x14ac:dyDescent="0.2">
      <c r="B41" s="80"/>
      <c r="F41" s="82"/>
      <c r="G41" s="83"/>
      <c r="H41" s="83"/>
      <c r="I41" s="82"/>
    </row>
    <row r="42" spans="2:9" x14ac:dyDescent="0.2">
      <c r="B42" s="84">
        <f>B43+B44+B45+B47+B48</f>
        <v>2472</v>
      </c>
      <c r="D42" s="81" t="s">
        <v>634</v>
      </c>
      <c r="E42" s="88" t="s">
        <v>633</v>
      </c>
      <c r="F42" s="82"/>
      <c r="G42" s="85" t="s">
        <v>636</v>
      </c>
      <c r="H42" s="66" t="s">
        <v>635</v>
      </c>
      <c r="I42" s="87">
        <f>+B33</f>
        <v>11083</v>
      </c>
    </row>
    <row r="43" spans="2:9" ht="15" x14ac:dyDescent="0.2">
      <c r="B43" s="84">
        <v>2472</v>
      </c>
      <c r="C43" s="58"/>
      <c r="D43" s="95" t="s">
        <v>632</v>
      </c>
      <c r="F43" s="62"/>
      <c r="G43" s="79" t="s">
        <v>634</v>
      </c>
      <c r="H43" s="96" t="s">
        <v>633</v>
      </c>
      <c r="I43" s="87">
        <f>I44+I45+I47+I48+I49</f>
        <v>348</v>
      </c>
    </row>
    <row r="44" spans="2:9" x14ac:dyDescent="0.2">
      <c r="B44" s="84">
        <v>0</v>
      </c>
      <c r="D44" s="85" t="s">
        <v>631</v>
      </c>
      <c r="F44" s="82"/>
      <c r="G44" s="95" t="s">
        <v>632</v>
      </c>
      <c r="I44" s="87">
        <v>346</v>
      </c>
    </row>
    <row r="45" spans="2:9" x14ac:dyDescent="0.2">
      <c r="B45" s="84">
        <v>0</v>
      </c>
      <c r="D45" s="85" t="s">
        <v>630</v>
      </c>
      <c r="E45" s="80"/>
      <c r="F45" s="82"/>
      <c r="G45" s="85" t="s">
        <v>631</v>
      </c>
      <c r="I45" s="87">
        <v>2</v>
      </c>
    </row>
    <row r="46" spans="2:9" x14ac:dyDescent="0.2">
      <c r="B46" s="84"/>
      <c r="E46" s="97" t="s">
        <v>629</v>
      </c>
      <c r="F46" s="82"/>
      <c r="G46" s="85" t="s">
        <v>630</v>
      </c>
      <c r="H46" s="80"/>
      <c r="I46" s="87"/>
    </row>
    <row r="47" spans="2:9" x14ac:dyDescent="0.2">
      <c r="B47" s="84">
        <v>0</v>
      </c>
      <c r="D47" s="85" t="s">
        <v>628</v>
      </c>
      <c r="E47" s="85"/>
      <c r="F47" s="82"/>
      <c r="H47" s="85" t="s">
        <v>629</v>
      </c>
      <c r="I47" s="87">
        <v>0</v>
      </c>
    </row>
    <row r="48" spans="2:9" x14ac:dyDescent="0.2">
      <c r="B48" s="84">
        <v>0</v>
      </c>
      <c r="D48" s="85" t="s">
        <v>627</v>
      </c>
      <c r="E48" s="85"/>
      <c r="F48" s="82"/>
      <c r="G48" s="81" t="s">
        <v>628</v>
      </c>
      <c r="H48" s="85"/>
      <c r="I48" s="87">
        <v>0</v>
      </c>
    </row>
    <row r="49" spans="2:9" x14ac:dyDescent="0.2">
      <c r="B49" s="84">
        <f>I52-B42</f>
        <v>8959</v>
      </c>
      <c r="D49" s="85" t="s">
        <v>622</v>
      </c>
      <c r="E49" s="66" t="s">
        <v>621</v>
      </c>
      <c r="F49" s="82"/>
      <c r="G49" s="85" t="s">
        <v>627</v>
      </c>
      <c r="H49" s="85"/>
      <c r="I49" s="87">
        <v>0</v>
      </c>
    </row>
    <row r="50" spans="2:9" x14ac:dyDescent="0.2">
      <c r="B50" s="84"/>
      <c r="D50" s="85"/>
      <c r="E50" s="85"/>
      <c r="F50" s="82"/>
      <c r="G50" s="85" t="s">
        <v>626</v>
      </c>
      <c r="H50" s="85"/>
      <c r="I50" s="87">
        <v>0</v>
      </c>
    </row>
    <row r="51" spans="2:9" x14ac:dyDescent="0.2">
      <c r="B51" s="84"/>
      <c r="F51" s="82"/>
      <c r="G51" s="85"/>
      <c r="I51" s="87"/>
    </row>
    <row r="52" spans="2:9" x14ac:dyDescent="0.2">
      <c r="B52" s="89">
        <f>B42+B49</f>
        <v>11431</v>
      </c>
      <c r="C52" s="78"/>
      <c r="D52" s="78" t="s">
        <v>568</v>
      </c>
      <c r="E52" s="78"/>
      <c r="F52" s="91"/>
      <c r="G52" s="78" t="s">
        <v>568</v>
      </c>
      <c r="H52" s="78"/>
      <c r="I52" s="92">
        <f>I42+I43+I50</f>
        <v>11431</v>
      </c>
    </row>
    <row r="55" spans="2:9" ht="15" x14ac:dyDescent="0.2">
      <c r="B55" s="65" t="s">
        <v>625</v>
      </c>
      <c r="C55" s="94"/>
      <c r="D55" s="94"/>
      <c r="E55" s="94"/>
      <c r="F55" s="94"/>
      <c r="G55" s="94"/>
      <c r="H55" s="94"/>
      <c r="I55" s="94"/>
    </row>
    <row r="57" spans="2:9" x14ac:dyDescent="0.2">
      <c r="B57" s="70" t="s">
        <v>606</v>
      </c>
      <c r="C57" s="78"/>
      <c r="D57" s="78"/>
      <c r="E57" s="78"/>
      <c r="F57" s="78"/>
      <c r="G57" s="78"/>
      <c r="H57" s="78"/>
      <c r="I57" s="69" t="s">
        <v>605</v>
      </c>
    </row>
    <row r="58" spans="2:9" x14ac:dyDescent="0.2">
      <c r="B58" s="80"/>
      <c r="F58" s="82"/>
      <c r="G58" s="83"/>
      <c r="H58" s="83"/>
      <c r="I58" s="82"/>
    </row>
    <row r="59" spans="2:9" x14ac:dyDescent="0.2">
      <c r="B59" s="84">
        <f>B60+B61</f>
        <v>-203</v>
      </c>
      <c r="D59" s="81" t="s">
        <v>624</v>
      </c>
      <c r="E59" s="86" t="s">
        <v>623</v>
      </c>
      <c r="F59" s="82"/>
      <c r="G59" s="88" t="s">
        <v>622</v>
      </c>
      <c r="H59" s="66" t="s">
        <v>621</v>
      </c>
      <c r="I59" s="87">
        <f>+B49</f>
        <v>8959</v>
      </c>
    </row>
    <row r="60" spans="2:9" x14ac:dyDescent="0.2">
      <c r="B60" s="84">
        <v>-203</v>
      </c>
      <c r="D60" s="85" t="s">
        <v>620</v>
      </c>
      <c r="F60" s="82"/>
      <c r="G60" s="88" t="s">
        <v>619</v>
      </c>
      <c r="H60" s="85"/>
      <c r="I60" s="87">
        <f>I61+I62</f>
        <v>56</v>
      </c>
    </row>
    <row r="61" spans="2:9" x14ac:dyDescent="0.2">
      <c r="B61" s="84">
        <v>0</v>
      </c>
      <c r="D61" s="85" t="s">
        <v>618</v>
      </c>
      <c r="F61" s="82"/>
      <c r="G61" s="88" t="s">
        <v>617</v>
      </c>
      <c r="I61" s="87">
        <v>0</v>
      </c>
    </row>
    <row r="62" spans="2:9" x14ac:dyDescent="0.2">
      <c r="B62" s="84">
        <v>56</v>
      </c>
      <c r="D62" s="81" t="s">
        <v>616</v>
      </c>
      <c r="E62" s="85" t="s">
        <v>615</v>
      </c>
      <c r="F62" s="82"/>
      <c r="G62" s="88" t="s">
        <v>614</v>
      </c>
      <c r="I62" s="87">
        <v>56</v>
      </c>
    </row>
    <row r="63" spans="2:9" x14ac:dyDescent="0.2">
      <c r="B63" s="84"/>
      <c r="E63" s="85" t="s">
        <v>613</v>
      </c>
      <c r="F63" s="82"/>
      <c r="G63" s="83" t="s">
        <v>612</v>
      </c>
      <c r="H63" s="81" t="s">
        <v>611</v>
      </c>
      <c r="I63" s="87">
        <f>I64+I65+I66</f>
        <v>132</v>
      </c>
    </row>
    <row r="64" spans="2:9" x14ac:dyDescent="0.2">
      <c r="B64" s="84">
        <f>B65+B66+B67</f>
        <v>142</v>
      </c>
      <c r="D64" s="81" t="s">
        <v>612</v>
      </c>
      <c r="E64" s="81" t="s">
        <v>611</v>
      </c>
      <c r="F64" s="82"/>
      <c r="G64" s="85" t="s">
        <v>610</v>
      </c>
      <c r="I64" s="87">
        <v>0</v>
      </c>
    </row>
    <row r="65" spans="2:9" x14ac:dyDescent="0.2">
      <c r="B65" s="84">
        <v>139</v>
      </c>
      <c r="D65" s="85" t="s">
        <v>610</v>
      </c>
      <c r="F65" s="82"/>
      <c r="G65" s="88" t="s">
        <v>609</v>
      </c>
      <c r="I65" s="87">
        <v>125</v>
      </c>
    </row>
    <row r="66" spans="2:9" x14ac:dyDescent="0.2">
      <c r="B66" s="84">
        <v>0</v>
      </c>
      <c r="D66" s="85" t="s">
        <v>609</v>
      </c>
      <c r="F66" s="82"/>
      <c r="G66" s="88" t="s">
        <v>608</v>
      </c>
      <c r="I66" s="87">
        <v>7</v>
      </c>
    </row>
    <row r="67" spans="2:9" x14ac:dyDescent="0.2">
      <c r="B67" s="84">
        <v>3</v>
      </c>
      <c r="D67" s="85" t="s">
        <v>608</v>
      </c>
      <c r="F67" s="82"/>
      <c r="G67" s="83"/>
      <c r="H67" s="83"/>
      <c r="I67" s="87"/>
    </row>
    <row r="68" spans="2:9" x14ac:dyDescent="0.2">
      <c r="B68" s="84">
        <f>I70-B59-B62-B64</f>
        <v>9152</v>
      </c>
      <c r="D68" s="85" t="s">
        <v>602</v>
      </c>
      <c r="E68" s="85" t="s">
        <v>601</v>
      </c>
      <c r="F68" s="82"/>
      <c r="G68" s="83"/>
      <c r="H68" s="83"/>
      <c r="I68" s="87"/>
    </row>
    <row r="69" spans="2:9" ht="17.45" customHeight="1" x14ac:dyDescent="0.2">
      <c r="B69" s="84"/>
      <c r="F69" s="82"/>
      <c r="G69" s="83"/>
      <c r="H69" s="83"/>
      <c r="I69" s="87"/>
    </row>
    <row r="70" spans="2:9" ht="17.45" customHeight="1" x14ac:dyDescent="0.2">
      <c r="B70" s="89">
        <f>B59+B62+B64+B68</f>
        <v>9147</v>
      </c>
      <c r="C70" s="78"/>
      <c r="D70" s="78" t="s">
        <v>568</v>
      </c>
      <c r="E70" s="78"/>
      <c r="F70" s="91"/>
      <c r="G70" s="78" t="s">
        <v>568</v>
      </c>
      <c r="H70" s="78"/>
      <c r="I70" s="92">
        <f>I59+I60+I63</f>
        <v>9147</v>
      </c>
    </row>
    <row r="73" spans="2:9" ht="15" x14ac:dyDescent="0.2">
      <c r="B73" s="65" t="s">
        <v>607</v>
      </c>
      <c r="C73" s="94"/>
      <c r="D73" s="94"/>
      <c r="E73" s="94"/>
      <c r="F73" s="94"/>
      <c r="G73" s="94"/>
      <c r="H73" s="94"/>
      <c r="I73" s="94"/>
    </row>
    <row r="75" spans="2:9" x14ac:dyDescent="0.2">
      <c r="B75" s="70" t="s">
        <v>606</v>
      </c>
      <c r="C75" s="78"/>
      <c r="D75" s="78"/>
      <c r="E75" s="78"/>
      <c r="F75" s="78"/>
      <c r="G75" s="78"/>
      <c r="H75" s="78"/>
      <c r="I75" s="69" t="s">
        <v>605</v>
      </c>
    </row>
    <row r="76" spans="2:9" x14ac:dyDescent="0.2">
      <c r="B76" s="80"/>
      <c r="F76" s="82"/>
      <c r="G76" s="83"/>
      <c r="H76" s="83"/>
      <c r="I76" s="82"/>
    </row>
    <row r="77" spans="2:9" x14ac:dyDescent="0.2">
      <c r="B77" s="84">
        <v>0</v>
      </c>
      <c r="D77" s="81" t="s">
        <v>604</v>
      </c>
      <c r="E77" s="85" t="s">
        <v>603</v>
      </c>
      <c r="F77" s="82"/>
      <c r="G77" s="88" t="s">
        <v>602</v>
      </c>
      <c r="H77" s="66" t="s">
        <v>601</v>
      </c>
      <c r="I77" s="87">
        <f>+B68</f>
        <v>9152</v>
      </c>
    </row>
    <row r="78" spans="2:9" x14ac:dyDescent="0.2">
      <c r="B78" s="84"/>
      <c r="E78" s="85" t="s">
        <v>600</v>
      </c>
      <c r="F78" s="82"/>
      <c r="G78" s="88"/>
      <c r="H78" s="85"/>
      <c r="I78" s="87"/>
    </row>
    <row r="79" spans="2:9" x14ac:dyDescent="0.2">
      <c r="B79" s="84">
        <f>I82-B77</f>
        <v>9152</v>
      </c>
      <c r="D79" s="85" t="s">
        <v>595</v>
      </c>
      <c r="E79" s="68" t="s">
        <v>599</v>
      </c>
      <c r="F79" s="82"/>
      <c r="G79" s="83"/>
      <c r="H79" s="83"/>
      <c r="I79" s="87"/>
    </row>
    <row r="80" spans="2:9" x14ac:dyDescent="0.2">
      <c r="B80" s="84">
        <f>B79-B13</f>
        <v>-5150</v>
      </c>
      <c r="D80" s="85" t="s">
        <v>598</v>
      </c>
      <c r="E80" s="66" t="s">
        <v>594</v>
      </c>
      <c r="F80" s="82"/>
      <c r="G80" s="83"/>
      <c r="H80" s="83"/>
      <c r="I80" s="87"/>
    </row>
    <row r="81" spans="2:9" x14ac:dyDescent="0.2">
      <c r="B81" s="84"/>
      <c r="F81" s="82"/>
      <c r="G81" s="83"/>
      <c r="H81" s="83"/>
      <c r="I81" s="87"/>
    </row>
    <row r="82" spans="2:9" x14ac:dyDescent="0.2">
      <c r="B82" s="89">
        <f>B77+B79</f>
        <v>9152</v>
      </c>
      <c r="C82" s="78"/>
      <c r="D82" s="78" t="s">
        <v>568</v>
      </c>
      <c r="E82" s="78"/>
      <c r="F82" s="91"/>
      <c r="G82" s="78" t="s">
        <v>568</v>
      </c>
      <c r="H82" s="78"/>
      <c r="I82" s="92">
        <f>I77</f>
        <v>9152</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597</v>
      </c>
      <c r="C85" s="153"/>
      <c r="D85" s="153"/>
      <c r="E85" s="153"/>
      <c r="F85" s="153"/>
      <c r="G85" s="153"/>
      <c r="H85" s="153"/>
      <c r="I85" s="153"/>
    </row>
    <row r="86" spans="2:9" ht="7.15" customHeight="1" x14ac:dyDescent="0.2"/>
    <row r="88" spans="2:9" ht="15" x14ac:dyDescent="0.2">
      <c r="B88" s="65" t="s">
        <v>596</v>
      </c>
      <c r="C88" s="93"/>
      <c r="D88" s="93"/>
      <c r="E88" s="93"/>
      <c r="F88" s="93"/>
      <c r="G88" s="93"/>
      <c r="H88" s="93"/>
      <c r="I88" s="93"/>
    </row>
    <row r="89" spans="2:9" ht="15.75" customHeight="1" x14ac:dyDescent="0.2"/>
    <row r="90" spans="2:9" x14ac:dyDescent="0.2">
      <c r="B90" s="64" t="s">
        <v>566</v>
      </c>
      <c r="C90" s="78"/>
      <c r="D90" s="78"/>
      <c r="E90" s="78"/>
      <c r="F90" s="78"/>
      <c r="G90" s="78"/>
      <c r="H90" s="78"/>
      <c r="I90" s="63" t="s">
        <v>565</v>
      </c>
    </row>
    <row r="91" spans="2:9" x14ac:dyDescent="0.2">
      <c r="B91" s="80"/>
      <c r="F91" s="82"/>
      <c r="G91" s="83"/>
      <c r="H91" s="83"/>
      <c r="I91" s="82"/>
    </row>
    <row r="92" spans="2:9" x14ac:dyDescent="0.2">
      <c r="B92" s="84">
        <f>I99</f>
        <v>34966</v>
      </c>
      <c r="D92" s="85" t="s">
        <v>582</v>
      </c>
      <c r="E92" s="66" t="s">
        <v>581</v>
      </c>
      <c r="F92" s="82"/>
      <c r="G92" s="85" t="s">
        <v>595</v>
      </c>
      <c r="H92" s="66" t="s">
        <v>594</v>
      </c>
      <c r="I92" s="87">
        <f>+B80</f>
        <v>-5150</v>
      </c>
    </row>
    <row r="93" spans="2:9" x14ac:dyDescent="0.2">
      <c r="B93" s="84"/>
      <c r="E93" s="68" t="s">
        <v>578</v>
      </c>
      <c r="F93" s="82"/>
      <c r="G93" s="88" t="s">
        <v>593</v>
      </c>
      <c r="H93" s="81" t="s">
        <v>592</v>
      </c>
      <c r="I93" s="87">
        <f>I94+I95</f>
        <v>40196</v>
      </c>
    </row>
    <row r="94" spans="2:9" x14ac:dyDescent="0.2">
      <c r="B94" s="84"/>
      <c r="E94" s="85"/>
      <c r="F94" s="82"/>
      <c r="G94" s="88" t="s">
        <v>591</v>
      </c>
      <c r="I94" s="87">
        <v>1094</v>
      </c>
    </row>
    <row r="95" spans="2:9" x14ac:dyDescent="0.2">
      <c r="B95" s="84"/>
      <c r="E95" s="85"/>
      <c r="F95" s="82"/>
      <c r="G95" s="88" t="s">
        <v>590</v>
      </c>
      <c r="I95" s="87">
        <v>39102</v>
      </c>
    </row>
    <row r="96" spans="2:9" x14ac:dyDescent="0.2">
      <c r="B96" s="84"/>
      <c r="D96" s="85"/>
      <c r="F96" s="82"/>
      <c r="G96" s="88" t="s">
        <v>589</v>
      </c>
      <c r="H96" s="81" t="s">
        <v>588</v>
      </c>
      <c r="I96" s="87">
        <f>I97</f>
        <v>-80</v>
      </c>
    </row>
    <row r="97" spans="2:9" x14ac:dyDescent="0.2">
      <c r="B97" s="98"/>
      <c r="C97" s="99"/>
      <c r="D97" s="99"/>
      <c r="E97" s="85"/>
      <c r="F97" s="100"/>
      <c r="G97" s="88" t="s">
        <v>587</v>
      </c>
      <c r="H97" s="101"/>
      <c r="I97" s="87">
        <v>-80</v>
      </c>
    </row>
    <row r="98" spans="2:9" x14ac:dyDescent="0.2">
      <c r="B98" s="84"/>
      <c r="F98" s="82"/>
      <c r="G98" s="83"/>
      <c r="H98" s="83"/>
      <c r="I98" s="87"/>
    </row>
    <row r="99" spans="2:9" x14ac:dyDescent="0.2">
      <c r="B99" s="89">
        <f>B92</f>
        <v>34966</v>
      </c>
      <c r="C99" s="78"/>
      <c r="D99" s="78" t="s">
        <v>568</v>
      </c>
      <c r="E99" s="78"/>
      <c r="F99" s="91"/>
      <c r="G99" s="78" t="s">
        <v>568</v>
      </c>
      <c r="H99" s="78"/>
      <c r="I99" s="92">
        <f>I92+I93+I96</f>
        <v>34966</v>
      </c>
    </row>
    <row r="102" spans="2:9" ht="15" x14ac:dyDescent="0.2">
      <c r="B102" s="65" t="s">
        <v>586</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566</v>
      </c>
      <c r="C104" s="78"/>
      <c r="D104" s="78"/>
      <c r="E104" s="78"/>
      <c r="F104" s="78"/>
      <c r="G104" s="78"/>
      <c r="H104" s="78"/>
      <c r="I104" s="63" t="s">
        <v>565</v>
      </c>
    </row>
    <row r="105" spans="2:9" x14ac:dyDescent="0.2">
      <c r="B105" s="80"/>
      <c r="E105" s="85"/>
      <c r="F105" s="102"/>
      <c r="G105" s="83"/>
      <c r="H105" s="83"/>
      <c r="I105" s="82"/>
    </row>
    <row r="106" spans="2:9" x14ac:dyDescent="0.2">
      <c r="B106" s="84">
        <f>B107+B109</f>
        <v>8397</v>
      </c>
      <c r="D106" s="85" t="s">
        <v>585</v>
      </c>
      <c r="E106" s="103" t="s">
        <v>584</v>
      </c>
      <c r="F106" s="82"/>
      <c r="G106" s="83"/>
      <c r="H106" s="83"/>
      <c r="I106" s="82"/>
    </row>
    <row r="107" spans="2:9" x14ac:dyDescent="0.2">
      <c r="B107" s="84">
        <v>8358</v>
      </c>
      <c r="D107" s="85" t="s">
        <v>583</v>
      </c>
      <c r="E107" s="85"/>
      <c r="F107" s="82"/>
      <c r="G107" s="85" t="s">
        <v>582</v>
      </c>
      <c r="H107" s="68" t="s">
        <v>581</v>
      </c>
      <c r="I107" s="87"/>
    </row>
    <row r="108" spans="2:9" x14ac:dyDescent="0.2">
      <c r="B108" s="84">
        <f>-B13</f>
        <v>-14302</v>
      </c>
      <c r="D108" s="85" t="s">
        <v>580</v>
      </c>
      <c r="E108" s="86" t="s">
        <v>579</v>
      </c>
      <c r="F108" s="82"/>
      <c r="G108" s="85"/>
      <c r="H108" s="67" t="s">
        <v>578</v>
      </c>
      <c r="I108" s="87">
        <f>B92</f>
        <v>34966</v>
      </c>
    </row>
    <row r="109" spans="2:9" x14ac:dyDescent="0.2">
      <c r="B109" s="84">
        <v>39</v>
      </c>
      <c r="D109" s="95" t="s">
        <v>577</v>
      </c>
      <c r="E109" s="85" t="s">
        <v>576</v>
      </c>
      <c r="F109" s="82"/>
      <c r="H109" s="104"/>
      <c r="I109" s="105"/>
    </row>
    <row r="110" spans="2:9" x14ac:dyDescent="0.2">
      <c r="B110" s="84">
        <v>0</v>
      </c>
      <c r="D110" s="85" t="s">
        <v>575</v>
      </c>
      <c r="E110" s="85" t="s">
        <v>574</v>
      </c>
      <c r="F110" s="82"/>
      <c r="G110" s="93"/>
      <c r="I110" s="87"/>
    </row>
    <row r="111" spans="2:9" x14ac:dyDescent="0.2">
      <c r="B111" s="84">
        <v>247</v>
      </c>
      <c r="D111" s="95" t="s">
        <v>573</v>
      </c>
      <c r="E111" s="85" t="s">
        <v>572</v>
      </c>
      <c r="F111" s="82"/>
      <c r="H111" s="104"/>
      <c r="I111" s="105"/>
    </row>
    <row r="112" spans="2:9" x14ac:dyDescent="0.2">
      <c r="B112" s="84"/>
      <c r="D112" s="85"/>
      <c r="E112" s="85" t="s">
        <v>571</v>
      </c>
      <c r="F112" s="82"/>
      <c r="G112" s="93"/>
      <c r="I112" s="87"/>
    </row>
    <row r="113" spans="2:9" x14ac:dyDescent="0.2">
      <c r="B113" s="84">
        <f>I115-B106-B108-B111</f>
        <v>40624</v>
      </c>
      <c r="C113" s="99"/>
      <c r="D113" s="99" t="s">
        <v>570</v>
      </c>
      <c r="E113" s="66" t="s">
        <v>569</v>
      </c>
      <c r="F113" s="100"/>
      <c r="G113" s="93"/>
      <c r="H113" s="101"/>
      <c r="I113" s="87"/>
    </row>
    <row r="114" spans="2:9" x14ac:dyDescent="0.2">
      <c r="B114" s="84"/>
      <c r="E114" s="85"/>
      <c r="F114" s="82"/>
      <c r="G114" s="93"/>
      <c r="H114" s="83"/>
      <c r="I114" s="87"/>
    </row>
    <row r="115" spans="2:9" x14ac:dyDescent="0.2">
      <c r="B115" s="89">
        <f>B106+B108+B111+B113</f>
        <v>34966</v>
      </c>
      <c r="C115" s="78"/>
      <c r="D115" s="78" t="s">
        <v>568</v>
      </c>
      <c r="E115" s="106"/>
      <c r="F115" s="91"/>
      <c r="G115" s="78" t="s">
        <v>568</v>
      </c>
      <c r="H115" s="78"/>
      <c r="I115" s="92">
        <f>I108</f>
        <v>34966</v>
      </c>
    </row>
    <row r="118" spans="2:9" ht="15" x14ac:dyDescent="0.2">
      <c r="B118" s="65" t="s">
        <v>567</v>
      </c>
      <c r="C118" s="93"/>
      <c r="D118" s="93"/>
      <c r="E118" s="93"/>
      <c r="F118" s="93"/>
      <c r="G118" s="93"/>
      <c r="H118" s="93"/>
      <c r="I118" s="93"/>
    </row>
    <row r="120" spans="2:9" x14ac:dyDescent="0.2">
      <c r="B120" s="64" t="s">
        <v>566</v>
      </c>
      <c r="C120" s="78"/>
      <c r="D120" s="78"/>
      <c r="E120" s="78"/>
      <c r="F120" s="78"/>
      <c r="G120" s="78"/>
      <c r="H120" s="78"/>
      <c r="I120" s="63" t="s">
        <v>565</v>
      </c>
    </row>
    <row r="121" spans="2:9" ht="15" x14ac:dyDescent="0.2">
      <c r="B121" s="61"/>
      <c r="C121" s="79"/>
      <c r="D121" s="79"/>
      <c r="E121" s="79"/>
      <c r="F121" s="79"/>
      <c r="G121" s="79"/>
      <c r="H121" s="79"/>
      <c r="I121" s="62"/>
    </row>
    <row r="122" spans="2:9" ht="15" x14ac:dyDescent="0.2">
      <c r="B122" s="61"/>
      <c r="C122" s="79"/>
      <c r="D122" s="79"/>
      <c r="E122" s="60" t="s">
        <v>564</v>
      </c>
      <c r="F122" s="79"/>
      <c r="G122" s="79"/>
      <c r="H122" s="79"/>
      <c r="I122" s="87">
        <f>B123-I125-I128-I131-I134-I137-I142-I143-I144</f>
        <v>40624</v>
      </c>
    </row>
    <row r="123" spans="2:9" ht="15" x14ac:dyDescent="0.2">
      <c r="B123" s="84">
        <f>B125+B128+B131+B134+B137+B142+B143+B144</f>
        <v>-4926</v>
      </c>
      <c r="C123" s="79"/>
      <c r="D123" s="58"/>
      <c r="E123" s="85" t="s">
        <v>563</v>
      </c>
      <c r="F123" s="58"/>
      <c r="G123" s="58"/>
      <c r="H123" s="58"/>
      <c r="I123" s="87">
        <f>I125+I128+I131+I134+I137+I142+I143+I144</f>
        <v>-45550</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562</v>
      </c>
      <c r="F125" s="58"/>
      <c r="G125" s="58"/>
      <c r="H125" s="58"/>
      <c r="I125" s="87">
        <f>I126+I127</f>
        <v>0</v>
      </c>
    </row>
    <row r="126" spans="2:9" ht="13.15" customHeight="1" x14ac:dyDescent="0.2">
      <c r="B126" s="84">
        <v>0</v>
      </c>
      <c r="C126" s="58"/>
      <c r="D126" s="58"/>
      <c r="E126" s="85" t="s">
        <v>561</v>
      </c>
      <c r="F126" s="58"/>
      <c r="G126" s="58"/>
      <c r="H126" s="58"/>
      <c r="I126" s="87">
        <v>0</v>
      </c>
    </row>
    <row r="127" spans="2:9" ht="15" x14ac:dyDescent="0.2">
      <c r="B127" s="84">
        <v>0</v>
      </c>
      <c r="C127" s="58"/>
      <c r="D127" s="58"/>
      <c r="E127" s="85" t="s">
        <v>560</v>
      </c>
      <c r="F127" s="58"/>
      <c r="G127" s="58"/>
      <c r="H127" s="58"/>
      <c r="I127" s="87">
        <v>0</v>
      </c>
    </row>
    <row r="128" spans="2:9" x14ac:dyDescent="0.2">
      <c r="B128" s="84">
        <f>B129+B130</f>
        <v>-12255</v>
      </c>
      <c r="E128" s="85" t="s">
        <v>559</v>
      </c>
      <c r="I128" s="87">
        <f>I129+I130</f>
        <v>321</v>
      </c>
    </row>
    <row r="129" spans="2:9" x14ac:dyDescent="0.2">
      <c r="B129" s="84">
        <v>-7844</v>
      </c>
      <c r="E129" s="85" t="s">
        <v>558</v>
      </c>
      <c r="I129" s="87">
        <v>0</v>
      </c>
    </row>
    <row r="130" spans="2:9" x14ac:dyDescent="0.2">
      <c r="B130" s="84">
        <v>-4411</v>
      </c>
      <c r="E130" s="85" t="s">
        <v>557</v>
      </c>
      <c r="I130" s="87">
        <v>321</v>
      </c>
    </row>
    <row r="131" spans="2:9" x14ac:dyDescent="0.2">
      <c r="B131" s="84">
        <f>B132+B133</f>
        <v>0</v>
      </c>
      <c r="E131" s="85" t="s">
        <v>556</v>
      </c>
      <c r="I131" s="87">
        <f>I132+I133</f>
        <v>0</v>
      </c>
    </row>
    <row r="132" spans="2:9" x14ac:dyDescent="0.2">
      <c r="B132" s="84">
        <v>0</v>
      </c>
      <c r="E132" s="85" t="s">
        <v>555</v>
      </c>
      <c r="I132" s="87">
        <v>0</v>
      </c>
    </row>
    <row r="133" spans="2:9" x14ac:dyDescent="0.2">
      <c r="B133" s="84">
        <v>0</v>
      </c>
      <c r="E133" s="85" t="s">
        <v>554</v>
      </c>
      <c r="I133" s="87">
        <v>0</v>
      </c>
    </row>
    <row r="134" spans="2:9" x14ac:dyDescent="0.2">
      <c r="B134" s="84">
        <f>B135+B136</f>
        <v>933</v>
      </c>
      <c r="E134" s="85" t="s">
        <v>553</v>
      </c>
      <c r="I134" s="87">
        <f>I135+I136</f>
        <v>-43197</v>
      </c>
    </row>
    <row r="135" spans="2:9" x14ac:dyDescent="0.2">
      <c r="B135" s="84">
        <v>-14</v>
      </c>
      <c r="E135" s="85" t="s">
        <v>552</v>
      </c>
      <c r="I135" s="87">
        <v>-36162</v>
      </c>
    </row>
    <row r="136" spans="2:9" x14ac:dyDescent="0.2">
      <c r="B136" s="84">
        <v>947</v>
      </c>
      <c r="E136" s="85" t="s">
        <v>551</v>
      </c>
      <c r="I136" s="87">
        <v>-7035</v>
      </c>
    </row>
    <row r="137" spans="2:9" x14ac:dyDescent="0.2">
      <c r="B137" s="84">
        <f>B138+B141</f>
        <v>6000</v>
      </c>
      <c r="E137" s="107" t="s">
        <v>550</v>
      </c>
      <c r="I137" s="87">
        <f>I138+I141</f>
        <v>3</v>
      </c>
    </row>
    <row r="138" spans="2:9" x14ac:dyDescent="0.2">
      <c r="B138" s="84">
        <f>B139+B140</f>
        <v>0</v>
      </c>
      <c r="E138" s="107" t="s">
        <v>549</v>
      </c>
      <c r="I138" s="87">
        <f>I139+I140</f>
        <v>3</v>
      </c>
    </row>
    <row r="139" spans="2:9" x14ac:dyDescent="0.2">
      <c r="B139" s="84">
        <v>0</v>
      </c>
      <c r="E139" s="107" t="s">
        <v>548</v>
      </c>
      <c r="I139" s="87">
        <v>3</v>
      </c>
    </row>
    <row r="140" spans="2:9" x14ac:dyDescent="0.2">
      <c r="B140" s="84">
        <v>0</v>
      </c>
      <c r="E140" s="107" t="s">
        <v>547</v>
      </c>
      <c r="I140" s="87">
        <v>0</v>
      </c>
    </row>
    <row r="141" spans="2:9" x14ac:dyDescent="0.2">
      <c r="B141" s="84">
        <v>6000</v>
      </c>
      <c r="E141" s="107" t="s">
        <v>546</v>
      </c>
      <c r="I141" s="87">
        <v>0</v>
      </c>
    </row>
    <row r="142" spans="2:9" x14ac:dyDescent="0.2">
      <c r="B142" s="84">
        <v>0</v>
      </c>
      <c r="E142" s="85" t="s">
        <v>545</v>
      </c>
      <c r="I142" s="87">
        <v>0</v>
      </c>
    </row>
    <row r="143" spans="2:9" x14ac:dyDescent="0.2">
      <c r="B143" s="84">
        <v>0</v>
      </c>
      <c r="C143" s="85" t="s">
        <v>544</v>
      </c>
      <c r="E143" s="85" t="s">
        <v>544</v>
      </c>
      <c r="I143" s="87">
        <v>408</v>
      </c>
    </row>
    <row r="144" spans="2:9" x14ac:dyDescent="0.2">
      <c r="B144" s="84">
        <f>B145+B146</f>
        <v>396</v>
      </c>
      <c r="C144" s="85" t="s">
        <v>543</v>
      </c>
      <c r="E144" s="85" t="s">
        <v>543</v>
      </c>
      <c r="I144" s="87">
        <f>I145+I146</f>
        <v>-3085</v>
      </c>
    </row>
    <row r="145" spans="2:9" x14ac:dyDescent="0.2">
      <c r="B145" s="84">
        <v>1180</v>
      </c>
      <c r="C145" s="85" t="s">
        <v>542</v>
      </c>
      <c r="E145" s="85" t="s">
        <v>542</v>
      </c>
      <c r="I145" s="87">
        <v>4214</v>
      </c>
    </row>
    <row r="146" spans="2:9" x14ac:dyDescent="0.2">
      <c r="B146" s="89">
        <v>-784</v>
      </c>
      <c r="C146" s="108" t="s">
        <v>541</v>
      </c>
      <c r="D146" s="109"/>
      <c r="E146" s="108" t="s">
        <v>541</v>
      </c>
      <c r="F146" s="109"/>
      <c r="G146" s="109"/>
      <c r="H146" s="109"/>
      <c r="I146" s="92">
        <v>-7299</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112</v>
      </c>
      <c r="D1" s="45"/>
      <c r="E1" s="45"/>
      <c r="F1" s="45"/>
      <c r="G1" s="39"/>
      <c r="H1" s="45"/>
      <c r="I1" s="45"/>
      <c r="J1" s="45"/>
      <c r="K1" s="45"/>
      <c r="L1" s="45"/>
      <c r="M1" s="45"/>
    </row>
    <row r="2" spans="2:14" s="41" customFormat="1" ht="20.25" x14ac:dyDescent="0.25">
      <c r="B2" s="75" t="s">
        <v>1013</v>
      </c>
      <c r="D2" s="42"/>
      <c r="E2" s="42"/>
      <c r="F2" s="42"/>
      <c r="G2" s="39"/>
      <c r="H2" s="42"/>
      <c r="I2" s="42"/>
      <c r="J2" s="42"/>
      <c r="K2" s="42"/>
      <c r="L2" s="42"/>
      <c r="M2" s="42"/>
    </row>
    <row r="3" spans="2:14" s="37" customFormat="1" ht="15" customHeight="1" x14ac:dyDescent="0.25">
      <c r="B3" s="76" t="s">
        <v>781</v>
      </c>
      <c r="D3" s="39"/>
      <c r="E3" s="40"/>
      <c r="F3" s="39"/>
      <c r="G3" s="39"/>
      <c r="H3" s="39"/>
      <c r="I3" s="39"/>
      <c r="J3" s="39"/>
      <c r="K3" s="39"/>
      <c r="L3" s="39"/>
      <c r="M3" s="39"/>
      <c r="N3" s="38"/>
    </row>
    <row r="4" spans="2:14" s="37" customFormat="1" ht="15" customHeight="1" x14ac:dyDescent="0.25">
      <c r="B4" s="76"/>
      <c r="D4" s="39"/>
      <c r="E4" s="40"/>
      <c r="F4" s="39"/>
      <c r="G4" s="39"/>
      <c r="H4" s="39"/>
      <c r="I4" s="39"/>
      <c r="J4" s="39"/>
      <c r="K4" s="39"/>
      <c r="L4" s="39"/>
      <c r="M4" s="39"/>
      <c r="N4" s="38"/>
    </row>
    <row r="5" spans="2:14" s="34" customFormat="1" ht="15" customHeight="1" x14ac:dyDescent="0.2">
      <c r="B5" s="76"/>
      <c r="D5" s="122"/>
      <c r="E5" s="21"/>
      <c r="F5" s="21"/>
      <c r="G5" s="21"/>
      <c r="H5" s="21"/>
      <c r="I5" s="21"/>
      <c r="J5" s="21"/>
      <c r="K5" s="21"/>
      <c r="L5" s="21"/>
      <c r="M5" s="21"/>
      <c r="N5" s="35"/>
    </row>
    <row r="6" spans="2:14" s="34" customFormat="1" ht="20.25" customHeight="1" x14ac:dyDescent="0.2">
      <c r="B6" s="123" t="s">
        <v>662</v>
      </c>
      <c r="D6" s="122"/>
      <c r="E6" s="21"/>
      <c r="F6" s="21"/>
      <c r="G6" s="21"/>
      <c r="H6" s="21"/>
      <c r="I6" s="21"/>
      <c r="J6" s="21"/>
      <c r="K6" s="21"/>
      <c r="L6" s="21"/>
      <c r="M6" s="21"/>
      <c r="N6" s="35"/>
    </row>
    <row r="7" spans="2:14" ht="15" x14ac:dyDescent="0.2">
      <c r="B7" s="65" t="s">
        <v>661</v>
      </c>
      <c r="C7" s="65"/>
      <c r="D7" s="65"/>
      <c r="E7" s="65"/>
      <c r="F7" s="65"/>
      <c r="G7" s="65"/>
      <c r="H7" s="65"/>
      <c r="I7" s="65"/>
    </row>
    <row r="9" spans="2:14" x14ac:dyDescent="0.2">
      <c r="B9" s="70" t="s">
        <v>606</v>
      </c>
      <c r="C9" s="78"/>
      <c r="D9" s="78"/>
      <c r="E9" s="78"/>
      <c r="F9" s="78"/>
      <c r="G9" s="78"/>
      <c r="H9" s="78"/>
      <c r="I9" s="69" t="s">
        <v>605</v>
      </c>
    </row>
    <row r="10" spans="2:14" x14ac:dyDescent="0.2">
      <c r="B10" s="80"/>
      <c r="F10" s="82"/>
      <c r="G10" s="83"/>
      <c r="H10" s="83"/>
      <c r="I10" s="82"/>
    </row>
    <row r="11" spans="2:14" x14ac:dyDescent="0.2">
      <c r="B11" s="84">
        <v>20556</v>
      </c>
      <c r="D11" s="81" t="s">
        <v>660</v>
      </c>
      <c r="E11" s="85" t="s">
        <v>659</v>
      </c>
      <c r="F11" s="82"/>
      <c r="G11" s="83" t="s">
        <v>658</v>
      </c>
      <c r="H11" s="86" t="s">
        <v>657</v>
      </c>
      <c r="I11" s="87">
        <f>I12+I13</f>
        <v>46384</v>
      </c>
    </row>
    <row r="12" spans="2:14" x14ac:dyDescent="0.2">
      <c r="B12" s="84">
        <f>I11-B11</f>
        <v>25828</v>
      </c>
      <c r="D12" s="85" t="s">
        <v>647</v>
      </c>
      <c r="E12" s="66" t="s">
        <v>646</v>
      </c>
      <c r="F12" s="82"/>
      <c r="G12" s="88" t="s">
        <v>656</v>
      </c>
      <c r="H12" s="83"/>
      <c r="I12" s="87">
        <v>46156</v>
      </c>
    </row>
    <row r="13" spans="2:14" x14ac:dyDescent="0.2">
      <c r="B13" s="84">
        <v>1643</v>
      </c>
      <c r="D13" s="81" t="s">
        <v>655</v>
      </c>
      <c r="E13" s="85" t="s">
        <v>579</v>
      </c>
      <c r="F13" s="82"/>
      <c r="G13" s="88" t="s">
        <v>654</v>
      </c>
      <c r="I13" s="87">
        <v>228</v>
      </c>
    </row>
    <row r="14" spans="2:14" x14ac:dyDescent="0.2">
      <c r="B14" s="84">
        <f>B12-B13</f>
        <v>24185</v>
      </c>
      <c r="D14" s="81" t="s">
        <v>653</v>
      </c>
      <c r="E14" s="66" t="s">
        <v>652</v>
      </c>
      <c r="F14" s="82"/>
      <c r="G14" s="88"/>
      <c r="H14" s="83"/>
      <c r="I14" s="87"/>
    </row>
    <row r="15" spans="2:14" ht="7.15" customHeight="1" x14ac:dyDescent="0.2">
      <c r="B15" s="84"/>
      <c r="F15" s="82"/>
      <c r="G15" s="83"/>
      <c r="H15" s="83"/>
      <c r="I15" s="87"/>
    </row>
    <row r="16" spans="2:14" x14ac:dyDescent="0.2">
      <c r="B16" s="89">
        <f>B11+B12</f>
        <v>46384</v>
      </c>
      <c r="C16" s="78"/>
      <c r="D16" s="90" t="s">
        <v>568</v>
      </c>
      <c r="E16" s="78"/>
      <c r="F16" s="91"/>
      <c r="G16" s="90" t="s">
        <v>568</v>
      </c>
      <c r="H16" s="78"/>
      <c r="I16" s="92">
        <f>I11</f>
        <v>46384</v>
      </c>
    </row>
    <row r="19" spans="2:9" ht="15" x14ac:dyDescent="0.2">
      <c r="B19" s="65" t="s">
        <v>651</v>
      </c>
      <c r="C19" s="93"/>
      <c r="D19" s="65"/>
      <c r="E19" s="65"/>
      <c r="F19" s="65"/>
      <c r="G19" s="65"/>
      <c r="H19" s="65"/>
      <c r="I19" s="93"/>
    </row>
    <row r="22" spans="2:9" ht="15" x14ac:dyDescent="0.2">
      <c r="B22" s="65" t="s">
        <v>650</v>
      </c>
      <c r="C22" s="93"/>
      <c r="D22" s="93"/>
      <c r="E22" s="93"/>
      <c r="F22" s="93"/>
      <c r="G22" s="93"/>
      <c r="H22" s="93"/>
      <c r="I22" s="93"/>
    </row>
    <row r="24" spans="2:9" ht="15" x14ac:dyDescent="0.2">
      <c r="B24" s="70" t="s">
        <v>606</v>
      </c>
      <c r="C24" s="71"/>
      <c r="D24" s="71"/>
      <c r="E24" s="71"/>
      <c r="F24" s="71"/>
      <c r="G24" s="71"/>
      <c r="H24" s="71"/>
      <c r="I24" s="69" t="s">
        <v>605</v>
      </c>
    </row>
    <row r="25" spans="2:9" x14ac:dyDescent="0.2">
      <c r="B25" s="80"/>
      <c r="F25" s="82"/>
      <c r="G25" s="83"/>
      <c r="H25" s="83"/>
      <c r="I25" s="82"/>
    </row>
    <row r="26" spans="2:9" x14ac:dyDescent="0.2">
      <c r="B26" s="84">
        <f>B27+B28</f>
        <v>20273</v>
      </c>
      <c r="D26" s="81" t="s">
        <v>649</v>
      </c>
      <c r="E26" s="85" t="s">
        <v>648</v>
      </c>
      <c r="F26" s="82"/>
      <c r="G26" s="88" t="s">
        <v>647</v>
      </c>
      <c r="H26" s="68" t="s">
        <v>646</v>
      </c>
      <c r="I26" s="87">
        <f>+B12</f>
        <v>25828</v>
      </c>
    </row>
    <row r="27" spans="2:9" x14ac:dyDescent="0.2">
      <c r="B27" s="84">
        <v>16723</v>
      </c>
      <c r="D27" s="85" t="s">
        <v>645</v>
      </c>
      <c r="F27" s="82"/>
      <c r="G27" s="83"/>
      <c r="H27" s="83"/>
      <c r="I27" s="87"/>
    </row>
    <row r="28" spans="2:9" x14ac:dyDescent="0.2">
      <c r="B28" s="84">
        <f>B29+B30</f>
        <v>3550</v>
      </c>
      <c r="D28" s="85" t="s">
        <v>644</v>
      </c>
      <c r="F28" s="82"/>
      <c r="G28" s="83"/>
      <c r="H28" s="83"/>
      <c r="I28" s="87"/>
    </row>
    <row r="29" spans="2:9" x14ac:dyDescent="0.2">
      <c r="B29" s="84">
        <v>3544</v>
      </c>
      <c r="D29" s="85" t="s">
        <v>643</v>
      </c>
      <c r="F29" s="82"/>
      <c r="G29" s="83"/>
      <c r="H29" s="83"/>
      <c r="I29" s="87"/>
    </row>
    <row r="30" spans="2:9" x14ac:dyDescent="0.2">
      <c r="B30" s="84">
        <v>6</v>
      </c>
      <c r="D30" s="85" t="s">
        <v>642</v>
      </c>
      <c r="F30" s="82"/>
      <c r="G30" s="83"/>
      <c r="H30" s="83"/>
      <c r="I30" s="87"/>
    </row>
    <row r="31" spans="2:9" ht="12.75" customHeight="1" x14ac:dyDescent="0.2">
      <c r="B31" s="84">
        <v>328</v>
      </c>
      <c r="D31" s="81" t="s">
        <v>641</v>
      </c>
      <c r="E31" s="81" t="s">
        <v>640</v>
      </c>
      <c r="F31" s="82"/>
      <c r="G31" s="83"/>
      <c r="H31" s="83"/>
      <c r="I31" s="87"/>
    </row>
    <row r="32" spans="2:9" ht="12.75" customHeight="1" x14ac:dyDescent="0.2">
      <c r="B32" s="84">
        <v>0</v>
      </c>
      <c r="D32" s="81" t="s">
        <v>639</v>
      </c>
      <c r="E32" s="81" t="s">
        <v>638</v>
      </c>
      <c r="F32" s="82"/>
      <c r="G32" s="83"/>
      <c r="H32" s="83"/>
      <c r="I32" s="87"/>
    </row>
    <row r="33" spans="2:9" x14ac:dyDescent="0.2">
      <c r="B33" s="84">
        <f>I35-B26-B31-B32</f>
        <v>5227</v>
      </c>
      <c r="D33" s="85" t="s">
        <v>636</v>
      </c>
      <c r="E33" s="66" t="s">
        <v>635</v>
      </c>
      <c r="F33" s="82"/>
      <c r="G33" s="83"/>
      <c r="H33" s="83"/>
      <c r="I33" s="87"/>
    </row>
    <row r="34" spans="2:9" x14ac:dyDescent="0.2">
      <c r="B34" s="84"/>
      <c r="F34" s="82"/>
      <c r="G34" s="83"/>
      <c r="H34" s="83"/>
      <c r="I34" s="87"/>
    </row>
    <row r="35" spans="2:9" x14ac:dyDescent="0.2">
      <c r="B35" s="89">
        <f>B26+B31+B32+B33</f>
        <v>25828</v>
      </c>
      <c r="C35" s="78"/>
      <c r="D35" s="90" t="s">
        <v>568</v>
      </c>
      <c r="E35" s="78"/>
      <c r="F35" s="91"/>
      <c r="G35" s="90" t="s">
        <v>568</v>
      </c>
      <c r="H35" s="78"/>
      <c r="I35" s="92">
        <f>I26</f>
        <v>25828</v>
      </c>
    </row>
    <row r="38" spans="2:9" ht="15" x14ac:dyDescent="0.2">
      <c r="B38" s="65" t="s">
        <v>637</v>
      </c>
      <c r="C38" s="94"/>
      <c r="D38" s="94"/>
      <c r="E38" s="94"/>
      <c r="F38" s="94"/>
      <c r="G38" s="94"/>
      <c r="H38" s="94"/>
      <c r="I38" s="94"/>
    </row>
    <row r="39" spans="2:9" ht="13.15" customHeight="1" x14ac:dyDescent="0.2"/>
    <row r="40" spans="2:9" x14ac:dyDescent="0.2">
      <c r="B40" s="70" t="s">
        <v>606</v>
      </c>
      <c r="C40" s="78"/>
      <c r="D40" s="78"/>
      <c r="E40" s="78"/>
      <c r="F40" s="78"/>
      <c r="G40" s="78"/>
      <c r="H40" s="78"/>
      <c r="I40" s="69" t="s">
        <v>605</v>
      </c>
    </row>
    <row r="41" spans="2:9" x14ac:dyDescent="0.2">
      <c r="B41" s="80"/>
      <c r="F41" s="82"/>
      <c r="G41" s="83"/>
      <c r="H41" s="83"/>
      <c r="I41" s="82"/>
    </row>
    <row r="42" spans="2:9" x14ac:dyDescent="0.2">
      <c r="B42" s="84">
        <f>B43+B44+B45+B47+B48</f>
        <v>618</v>
      </c>
      <c r="D42" s="81" t="s">
        <v>634</v>
      </c>
      <c r="E42" s="88" t="s">
        <v>633</v>
      </c>
      <c r="F42" s="82"/>
      <c r="G42" s="85" t="s">
        <v>636</v>
      </c>
      <c r="H42" s="66" t="s">
        <v>635</v>
      </c>
      <c r="I42" s="87">
        <f>+B33</f>
        <v>5227</v>
      </c>
    </row>
    <row r="43" spans="2:9" ht="15" x14ac:dyDescent="0.2">
      <c r="B43" s="84">
        <v>618</v>
      </c>
      <c r="C43" s="58"/>
      <c r="D43" s="95" t="s">
        <v>632</v>
      </c>
      <c r="F43" s="62"/>
      <c r="G43" s="79" t="s">
        <v>634</v>
      </c>
      <c r="H43" s="96" t="s">
        <v>633</v>
      </c>
      <c r="I43" s="87">
        <f>I44+I45+I47+I48+I49</f>
        <v>385</v>
      </c>
    </row>
    <row r="44" spans="2:9" x14ac:dyDescent="0.2">
      <c r="B44" s="84">
        <v>0</v>
      </c>
      <c r="D44" s="85" t="s">
        <v>631</v>
      </c>
      <c r="F44" s="82"/>
      <c r="G44" s="95" t="s">
        <v>632</v>
      </c>
      <c r="I44" s="87">
        <v>379</v>
      </c>
    </row>
    <row r="45" spans="2:9" x14ac:dyDescent="0.2">
      <c r="B45" s="84">
        <v>0</v>
      </c>
      <c r="D45" s="85" t="s">
        <v>630</v>
      </c>
      <c r="E45" s="80"/>
      <c r="F45" s="82"/>
      <c r="G45" s="85" t="s">
        <v>631</v>
      </c>
      <c r="I45" s="87">
        <v>6</v>
      </c>
    </row>
    <row r="46" spans="2:9" x14ac:dyDescent="0.2">
      <c r="B46" s="84"/>
      <c r="E46" s="97" t="s">
        <v>629</v>
      </c>
      <c r="F46" s="82"/>
      <c r="G46" s="85" t="s">
        <v>630</v>
      </c>
      <c r="H46" s="80"/>
      <c r="I46" s="87"/>
    </row>
    <row r="47" spans="2:9" x14ac:dyDescent="0.2">
      <c r="B47" s="84">
        <v>0</v>
      </c>
      <c r="D47" s="85" t="s">
        <v>628</v>
      </c>
      <c r="E47" s="85"/>
      <c r="F47" s="82"/>
      <c r="H47" s="85" t="s">
        <v>629</v>
      </c>
      <c r="I47" s="87">
        <v>0</v>
      </c>
    </row>
    <row r="48" spans="2:9" x14ac:dyDescent="0.2">
      <c r="B48" s="84">
        <v>0</v>
      </c>
      <c r="D48" s="85" t="s">
        <v>627</v>
      </c>
      <c r="E48" s="85"/>
      <c r="F48" s="82"/>
      <c r="G48" s="81" t="s">
        <v>628</v>
      </c>
      <c r="H48" s="85"/>
      <c r="I48" s="87">
        <v>0</v>
      </c>
    </row>
    <row r="49" spans="2:9" x14ac:dyDescent="0.2">
      <c r="B49" s="84">
        <f>I52-B42</f>
        <v>4994</v>
      </c>
      <c r="D49" s="85" t="s">
        <v>622</v>
      </c>
      <c r="E49" s="66" t="s">
        <v>621</v>
      </c>
      <c r="F49" s="82"/>
      <c r="G49" s="85" t="s">
        <v>627</v>
      </c>
      <c r="H49" s="85"/>
      <c r="I49" s="87">
        <v>0</v>
      </c>
    </row>
    <row r="50" spans="2:9" x14ac:dyDescent="0.2">
      <c r="B50" s="84"/>
      <c r="D50" s="85"/>
      <c r="E50" s="85"/>
      <c r="F50" s="82"/>
      <c r="G50" s="85" t="s">
        <v>626</v>
      </c>
      <c r="H50" s="85"/>
      <c r="I50" s="87">
        <v>0</v>
      </c>
    </row>
    <row r="51" spans="2:9" x14ac:dyDescent="0.2">
      <c r="B51" s="84"/>
      <c r="F51" s="82"/>
      <c r="G51" s="85"/>
      <c r="I51" s="87"/>
    </row>
    <row r="52" spans="2:9" x14ac:dyDescent="0.2">
      <c r="B52" s="89">
        <f>B42+B49</f>
        <v>5612</v>
      </c>
      <c r="C52" s="78"/>
      <c r="D52" s="78" t="s">
        <v>568</v>
      </c>
      <c r="E52" s="78"/>
      <c r="F52" s="91"/>
      <c r="G52" s="78" t="s">
        <v>568</v>
      </c>
      <c r="H52" s="78"/>
      <c r="I52" s="92">
        <f>I42+I43+I50</f>
        <v>5612</v>
      </c>
    </row>
    <row r="55" spans="2:9" ht="15" x14ac:dyDescent="0.2">
      <c r="B55" s="65" t="s">
        <v>625</v>
      </c>
      <c r="C55" s="94"/>
      <c r="D55" s="94"/>
      <c r="E55" s="94"/>
      <c r="F55" s="94"/>
      <c r="G55" s="94"/>
      <c r="H55" s="94"/>
      <c r="I55" s="94"/>
    </row>
    <row r="57" spans="2:9" x14ac:dyDescent="0.2">
      <c r="B57" s="70" t="s">
        <v>606</v>
      </c>
      <c r="C57" s="78"/>
      <c r="D57" s="78"/>
      <c r="E57" s="78"/>
      <c r="F57" s="78"/>
      <c r="G57" s="78"/>
      <c r="H57" s="78"/>
      <c r="I57" s="69" t="s">
        <v>605</v>
      </c>
    </row>
    <row r="58" spans="2:9" x14ac:dyDescent="0.2">
      <c r="B58" s="80"/>
      <c r="F58" s="82"/>
      <c r="G58" s="83"/>
      <c r="H58" s="83"/>
      <c r="I58" s="82"/>
    </row>
    <row r="59" spans="2:9" x14ac:dyDescent="0.2">
      <c r="B59" s="84">
        <f>B60+B61</f>
        <v>21</v>
      </c>
      <c r="D59" s="81" t="s">
        <v>624</v>
      </c>
      <c r="E59" s="86" t="s">
        <v>623</v>
      </c>
      <c r="F59" s="82"/>
      <c r="G59" s="88" t="s">
        <v>622</v>
      </c>
      <c r="H59" s="66" t="s">
        <v>621</v>
      </c>
      <c r="I59" s="87">
        <f>+B49</f>
        <v>4994</v>
      </c>
    </row>
    <row r="60" spans="2:9" x14ac:dyDescent="0.2">
      <c r="B60" s="84">
        <v>21</v>
      </c>
      <c r="D60" s="85" t="s">
        <v>620</v>
      </c>
      <c r="F60" s="82"/>
      <c r="G60" s="88" t="s">
        <v>619</v>
      </c>
      <c r="H60" s="85"/>
      <c r="I60" s="87">
        <f>I61+I62</f>
        <v>6</v>
      </c>
    </row>
    <row r="61" spans="2:9" x14ac:dyDescent="0.2">
      <c r="B61" s="84">
        <v>0</v>
      </c>
      <c r="D61" s="85" t="s">
        <v>618</v>
      </c>
      <c r="F61" s="82"/>
      <c r="G61" s="88" t="s">
        <v>617</v>
      </c>
      <c r="I61" s="87">
        <v>0</v>
      </c>
    </row>
    <row r="62" spans="2:9" x14ac:dyDescent="0.2">
      <c r="B62" s="84">
        <v>6</v>
      </c>
      <c r="D62" s="81" t="s">
        <v>616</v>
      </c>
      <c r="E62" s="85" t="s">
        <v>615</v>
      </c>
      <c r="F62" s="82"/>
      <c r="G62" s="88" t="s">
        <v>614</v>
      </c>
      <c r="I62" s="87">
        <v>6</v>
      </c>
    </row>
    <row r="63" spans="2:9" x14ac:dyDescent="0.2">
      <c r="B63" s="84"/>
      <c r="E63" s="85" t="s">
        <v>613</v>
      </c>
      <c r="F63" s="82"/>
      <c r="G63" s="83" t="s">
        <v>612</v>
      </c>
      <c r="H63" s="81" t="s">
        <v>611</v>
      </c>
      <c r="I63" s="87">
        <f>I64+I65+I66</f>
        <v>600</v>
      </c>
    </row>
    <row r="64" spans="2:9" x14ac:dyDescent="0.2">
      <c r="B64" s="84">
        <f>B65+B66+B67</f>
        <v>5473</v>
      </c>
      <c r="D64" s="81" t="s">
        <v>612</v>
      </c>
      <c r="E64" s="81" t="s">
        <v>611</v>
      </c>
      <c r="F64" s="82"/>
      <c r="G64" s="85" t="s">
        <v>610</v>
      </c>
      <c r="I64" s="87">
        <v>0</v>
      </c>
    </row>
    <row r="65" spans="2:9" x14ac:dyDescent="0.2">
      <c r="B65" s="84">
        <v>70</v>
      </c>
      <c r="D65" s="85" t="s">
        <v>610</v>
      </c>
      <c r="F65" s="82"/>
      <c r="G65" s="88" t="s">
        <v>609</v>
      </c>
      <c r="I65" s="87">
        <v>0</v>
      </c>
    </row>
    <row r="66" spans="2:9" x14ac:dyDescent="0.2">
      <c r="B66" s="84">
        <v>0</v>
      </c>
      <c r="D66" s="85" t="s">
        <v>609</v>
      </c>
      <c r="F66" s="82"/>
      <c r="G66" s="88" t="s">
        <v>608</v>
      </c>
      <c r="I66" s="87">
        <v>600</v>
      </c>
    </row>
    <row r="67" spans="2:9" x14ac:dyDescent="0.2">
      <c r="B67" s="84">
        <v>5403</v>
      </c>
      <c r="D67" s="85" t="s">
        <v>608</v>
      </c>
      <c r="F67" s="82"/>
      <c r="G67" s="83"/>
      <c r="H67" s="83"/>
      <c r="I67" s="87"/>
    </row>
    <row r="68" spans="2:9" x14ac:dyDescent="0.2">
      <c r="B68" s="84">
        <f>I70-B59-B62-B64</f>
        <v>100</v>
      </c>
      <c r="D68" s="85" t="s">
        <v>602</v>
      </c>
      <c r="E68" s="85" t="s">
        <v>601</v>
      </c>
      <c r="F68" s="82"/>
      <c r="G68" s="83"/>
      <c r="H68" s="83"/>
      <c r="I68" s="87"/>
    </row>
    <row r="69" spans="2:9" ht="17.45" customHeight="1" x14ac:dyDescent="0.2">
      <c r="B69" s="84"/>
      <c r="F69" s="82"/>
      <c r="G69" s="83"/>
      <c r="H69" s="83"/>
      <c r="I69" s="87"/>
    </row>
    <row r="70" spans="2:9" ht="17.45" customHeight="1" x14ac:dyDescent="0.2">
      <c r="B70" s="89">
        <f>B59+B62+B64+B68</f>
        <v>5600</v>
      </c>
      <c r="C70" s="78"/>
      <c r="D70" s="78" t="s">
        <v>568</v>
      </c>
      <c r="E70" s="78"/>
      <c r="F70" s="91"/>
      <c r="G70" s="78" t="s">
        <v>568</v>
      </c>
      <c r="H70" s="78"/>
      <c r="I70" s="92">
        <f>I59+I60+I63</f>
        <v>5600</v>
      </c>
    </row>
    <row r="73" spans="2:9" ht="15" x14ac:dyDescent="0.2">
      <c r="B73" s="65" t="s">
        <v>607</v>
      </c>
      <c r="C73" s="94"/>
      <c r="D73" s="94"/>
      <c r="E73" s="94"/>
      <c r="F73" s="94"/>
      <c r="G73" s="94"/>
      <c r="H73" s="94"/>
      <c r="I73" s="94"/>
    </row>
    <row r="75" spans="2:9" x14ac:dyDescent="0.2">
      <c r="B75" s="70" t="s">
        <v>606</v>
      </c>
      <c r="C75" s="78"/>
      <c r="D75" s="78"/>
      <c r="E75" s="78"/>
      <c r="F75" s="78"/>
      <c r="G75" s="78"/>
      <c r="H75" s="78"/>
      <c r="I75" s="69" t="s">
        <v>605</v>
      </c>
    </row>
    <row r="76" spans="2:9" x14ac:dyDescent="0.2">
      <c r="B76" s="80"/>
      <c r="F76" s="82"/>
      <c r="G76" s="83"/>
      <c r="H76" s="83"/>
      <c r="I76" s="82"/>
    </row>
    <row r="77" spans="2:9" x14ac:dyDescent="0.2">
      <c r="B77" s="84">
        <v>0</v>
      </c>
      <c r="D77" s="81" t="s">
        <v>604</v>
      </c>
      <c r="E77" s="85" t="s">
        <v>603</v>
      </c>
      <c r="F77" s="82"/>
      <c r="G77" s="88" t="s">
        <v>602</v>
      </c>
      <c r="H77" s="66" t="s">
        <v>601</v>
      </c>
      <c r="I77" s="87">
        <f>+B68</f>
        <v>100</v>
      </c>
    </row>
    <row r="78" spans="2:9" x14ac:dyDescent="0.2">
      <c r="B78" s="84"/>
      <c r="E78" s="85" t="s">
        <v>600</v>
      </c>
      <c r="F78" s="82"/>
      <c r="G78" s="88"/>
      <c r="H78" s="85"/>
      <c r="I78" s="87"/>
    </row>
    <row r="79" spans="2:9" x14ac:dyDescent="0.2">
      <c r="B79" s="84">
        <f>I82-B77</f>
        <v>100</v>
      </c>
      <c r="D79" s="85" t="s">
        <v>595</v>
      </c>
      <c r="E79" s="68" t="s">
        <v>599</v>
      </c>
      <c r="F79" s="82"/>
      <c r="G79" s="83"/>
      <c r="H79" s="83"/>
      <c r="I79" s="87"/>
    </row>
    <row r="80" spans="2:9" x14ac:dyDescent="0.2">
      <c r="B80" s="84">
        <f>B79-B13</f>
        <v>-1543</v>
      </c>
      <c r="D80" s="85" t="s">
        <v>598</v>
      </c>
      <c r="E80" s="66" t="s">
        <v>594</v>
      </c>
      <c r="F80" s="82"/>
      <c r="G80" s="83"/>
      <c r="H80" s="83"/>
      <c r="I80" s="87"/>
    </row>
    <row r="81" spans="2:9" x14ac:dyDescent="0.2">
      <c r="B81" s="84"/>
      <c r="F81" s="82"/>
      <c r="G81" s="83"/>
      <c r="H81" s="83"/>
      <c r="I81" s="87"/>
    </row>
    <row r="82" spans="2:9" x14ac:dyDescent="0.2">
      <c r="B82" s="89">
        <f>B77+B79</f>
        <v>100</v>
      </c>
      <c r="C82" s="78"/>
      <c r="D82" s="78" t="s">
        <v>568</v>
      </c>
      <c r="E82" s="78"/>
      <c r="F82" s="91"/>
      <c r="G82" s="78" t="s">
        <v>568</v>
      </c>
      <c r="H82" s="78"/>
      <c r="I82" s="92">
        <f>I77</f>
        <v>100</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597</v>
      </c>
      <c r="C85" s="153"/>
      <c r="D85" s="153"/>
      <c r="E85" s="153"/>
      <c r="F85" s="153"/>
      <c r="G85" s="153"/>
      <c r="H85" s="153"/>
      <c r="I85" s="153"/>
    </row>
    <row r="86" spans="2:9" ht="7.15" customHeight="1" x14ac:dyDescent="0.2"/>
    <row r="88" spans="2:9" ht="15" x14ac:dyDescent="0.2">
      <c r="B88" s="65" t="s">
        <v>596</v>
      </c>
      <c r="C88" s="93"/>
      <c r="D88" s="93"/>
      <c r="E88" s="93"/>
      <c r="F88" s="93"/>
      <c r="G88" s="93"/>
      <c r="H88" s="93"/>
      <c r="I88" s="93"/>
    </row>
    <row r="89" spans="2:9" ht="15.75" customHeight="1" x14ac:dyDescent="0.2"/>
    <row r="90" spans="2:9" x14ac:dyDescent="0.2">
      <c r="B90" s="64" t="s">
        <v>566</v>
      </c>
      <c r="C90" s="78"/>
      <c r="D90" s="78"/>
      <c r="E90" s="78"/>
      <c r="F90" s="78"/>
      <c r="G90" s="78"/>
      <c r="H90" s="78"/>
      <c r="I90" s="63" t="s">
        <v>565</v>
      </c>
    </row>
    <row r="91" spans="2:9" x14ac:dyDescent="0.2">
      <c r="B91" s="80"/>
      <c r="F91" s="82"/>
      <c r="G91" s="83"/>
      <c r="H91" s="83"/>
      <c r="I91" s="82"/>
    </row>
    <row r="92" spans="2:9" x14ac:dyDescent="0.2">
      <c r="B92" s="84">
        <f>I99</f>
        <v>-166</v>
      </c>
      <c r="D92" s="85" t="s">
        <v>582</v>
      </c>
      <c r="E92" s="66" t="s">
        <v>581</v>
      </c>
      <c r="F92" s="82"/>
      <c r="G92" s="85" t="s">
        <v>595</v>
      </c>
      <c r="H92" s="66" t="s">
        <v>594</v>
      </c>
      <c r="I92" s="87">
        <f>+B80</f>
        <v>-1543</v>
      </c>
    </row>
    <row r="93" spans="2:9" x14ac:dyDescent="0.2">
      <c r="B93" s="84"/>
      <c r="E93" s="68" t="s">
        <v>578</v>
      </c>
      <c r="F93" s="82"/>
      <c r="G93" s="88" t="s">
        <v>593</v>
      </c>
      <c r="H93" s="81" t="s">
        <v>592</v>
      </c>
      <c r="I93" s="87">
        <f>I94+I95</f>
        <v>1397</v>
      </c>
    </row>
    <row r="94" spans="2:9" x14ac:dyDescent="0.2">
      <c r="B94" s="84"/>
      <c r="E94" s="85"/>
      <c r="F94" s="82"/>
      <c r="G94" s="88" t="s">
        <v>591</v>
      </c>
      <c r="I94" s="87">
        <v>547</v>
      </c>
    </row>
    <row r="95" spans="2:9" x14ac:dyDescent="0.2">
      <c r="B95" s="84"/>
      <c r="E95" s="85"/>
      <c r="F95" s="82"/>
      <c r="G95" s="88" t="s">
        <v>590</v>
      </c>
      <c r="I95" s="87">
        <v>850</v>
      </c>
    </row>
    <row r="96" spans="2:9" x14ac:dyDescent="0.2">
      <c r="B96" s="84"/>
      <c r="D96" s="85"/>
      <c r="F96" s="82"/>
      <c r="G96" s="88" t="s">
        <v>589</v>
      </c>
      <c r="H96" s="81" t="s">
        <v>588</v>
      </c>
      <c r="I96" s="87">
        <f>I97</f>
        <v>-20</v>
      </c>
    </row>
    <row r="97" spans="2:9" x14ac:dyDescent="0.2">
      <c r="B97" s="98"/>
      <c r="C97" s="99"/>
      <c r="D97" s="99"/>
      <c r="E97" s="85"/>
      <c r="F97" s="100"/>
      <c r="G97" s="88" t="s">
        <v>587</v>
      </c>
      <c r="H97" s="101"/>
      <c r="I97" s="87">
        <v>-20</v>
      </c>
    </row>
    <row r="98" spans="2:9" x14ac:dyDescent="0.2">
      <c r="B98" s="84"/>
      <c r="F98" s="82"/>
      <c r="G98" s="83"/>
      <c r="H98" s="83"/>
      <c r="I98" s="87"/>
    </row>
    <row r="99" spans="2:9" x14ac:dyDescent="0.2">
      <c r="B99" s="89">
        <f>B92</f>
        <v>-166</v>
      </c>
      <c r="C99" s="78"/>
      <c r="D99" s="78" t="s">
        <v>568</v>
      </c>
      <c r="E99" s="78"/>
      <c r="F99" s="91"/>
      <c r="G99" s="78" t="s">
        <v>568</v>
      </c>
      <c r="H99" s="78"/>
      <c r="I99" s="92">
        <f>I92+I93+I96</f>
        <v>-166</v>
      </c>
    </row>
    <row r="102" spans="2:9" ht="15" x14ac:dyDescent="0.2">
      <c r="B102" s="65" t="s">
        <v>586</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566</v>
      </c>
      <c r="C104" s="78"/>
      <c r="D104" s="78"/>
      <c r="E104" s="78"/>
      <c r="F104" s="78"/>
      <c r="G104" s="78"/>
      <c r="H104" s="78"/>
      <c r="I104" s="63" t="s">
        <v>565</v>
      </c>
    </row>
    <row r="105" spans="2:9" x14ac:dyDescent="0.2">
      <c r="B105" s="80"/>
      <c r="E105" s="85"/>
      <c r="F105" s="102"/>
      <c r="G105" s="83"/>
      <c r="H105" s="83"/>
      <c r="I105" s="82"/>
    </row>
    <row r="106" spans="2:9" x14ac:dyDescent="0.2">
      <c r="B106" s="84">
        <f>B107+B109</f>
        <v>-1885</v>
      </c>
      <c r="D106" s="85" t="s">
        <v>585</v>
      </c>
      <c r="E106" s="103" t="s">
        <v>584</v>
      </c>
      <c r="F106" s="82"/>
      <c r="G106" s="83"/>
      <c r="H106" s="83"/>
      <c r="I106" s="82"/>
    </row>
    <row r="107" spans="2:9" x14ac:dyDescent="0.2">
      <c r="B107" s="84">
        <v>499</v>
      </c>
      <c r="D107" s="85" t="s">
        <v>583</v>
      </c>
      <c r="E107" s="85"/>
      <c r="F107" s="82"/>
      <c r="G107" s="85" t="s">
        <v>582</v>
      </c>
      <c r="H107" s="68" t="s">
        <v>581</v>
      </c>
      <c r="I107" s="87"/>
    </row>
    <row r="108" spans="2:9" x14ac:dyDescent="0.2">
      <c r="B108" s="84">
        <f>-B13</f>
        <v>-1643</v>
      </c>
      <c r="D108" s="85" t="s">
        <v>580</v>
      </c>
      <c r="E108" s="86" t="s">
        <v>579</v>
      </c>
      <c r="F108" s="82"/>
      <c r="G108" s="85"/>
      <c r="H108" s="67" t="s">
        <v>578</v>
      </c>
      <c r="I108" s="87">
        <f>B92</f>
        <v>-166</v>
      </c>
    </row>
    <row r="109" spans="2:9" x14ac:dyDescent="0.2">
      <c r="B109" s="84">
        <v>-2384</v>
      </c>
      <c r="D109" s="95" t="s">
        <v>577</v>
      </c>
      <c r="E109" s="85" t="s">
        <v>576</v>
      </c>
      <c r="F109" s="82"/>
      <c r="H109" s="104"/>
      <c r="I109" s="105"/>
    </row>
    <row r="110" spans="2:9" x14ac:dyDescent="0.2">
      <c r="B110" s="84">
        <v>0</v>
      </c>
      <c r="D110" s="85" t="s">
        <v>575</v>
      </c>
      <c r="E110" s="85" t="s">
        <v>574</v>
      </c>
      <c r="F110" s="82"/>
      <c r="G110" s="93"/>
      <c r="I110" s="87"/>
    </row>
    <row r="111" spans="2:9" x14ac:dyDescent="0.2">
      <c r="B111" s="84">
        <v>0</v>
      </c>
      <c r="D111" s="95" t="s">
        <v>573</v>
      </c>
      <c r="E111" s="85" t="s">
        <v>572</v>
      </c>
      <c r="F111" s="82"/>
      <c r="H111" s="104"/>
      <c r="I111" s="105"/>
    </row>
    <row r="112" spans="2:9" x14ac:dyDescent="0.2">
      <c r="B112" s="84"/>
      <c r="D112" s="85"/>
      <c r="E112" s="85" t="s">
        <v>571</v>
      </c>
      <c r="F112" s="82"/>
      <c r="G112" s="93"/>
      <c r="I112" s="87"/>
    </row>
    <row r="113" spans="2:9" x14ac:dyDescent="0.2">
      <c r="B113" s="84">
        <f>I115-B106-B108-B111</f>
        <v>3362</v>
      </c>
      <c r="C113" s="99"/>
      <c r="D113" s="99" t="s">
        <v>570</v>
      </c>
      <c r="E113" s="66" t="s">
        <v>569</v>
      </c>
      <c r="F113" s="100"/>
      <c r="G113" s="93"/>
      <c r="H113" s="101"/>
      <c r="I113" s="87"/>
    </row>
    <row r="114" spans="2:9" x14ac:dyDescent="0.2">
      <c r="B114" s="84"/>
      <c r="E114" s="85"/>
      <c r="F114" s="82"/>
      <c r="G114" s="93"/>
      <c r="H114" s="83"/>
      <c r="I114" s="87"/>
    </row>
    <row r="115" spans="2:9" x14ac:dyDescent="0.2">
      <c r="B115" s="89">
        <f>B106+B108+B111+B113</f>
        <v>-166</v>
      </c>
      <c r="C115" s="78"/>
      <c r="D115" s="78" t="s">
        <v>568</v>
      </c>
      <c r="E115" s="106"/>
      <c r="F115" s="91"/>
      <c r="G115" s="78" t="s">
        <v>568</v>
      </c>
      <c r="H115" s="78"/>
      <c r="I115" s="92">
        <f>I108</f>
        <v>-166</v>
      </c>
    </row>
    <row r="118" spans="2:9" ht="15" x14ac:dyDescent="0.2">
      <c r="B118" s="65" t="s">
        <v>567</v>
      </c>
      <c r="C118" s="93"/>
      <c r="D118" s="93"/>
      <c r="E118" s="93"/>
      <c r="F118" s="93"/>
      <c r="G118" s="93"/>
      <c r="H118" s="93"/>
      <c r="I118" s="93"/>
    </row>
    <row r="120" spans="2:9" x14ac:dyDescent="0.2">
      <c r="B120" s="64" t="s">
        <v>566</v>
      </c>
      <c r="C120" s="78"/>
      <c r="D120" s="78"/>
      <c r="E120" s="78"/>
      <c r="F120" s="78"/>
      <c r="G120" s="78"/>
      <c r="H120" s="78"/>
      <c r="I120" s="63" t="s">
        <v>565</v>
      </c>
    </row>
    <row r="121" spans="2:9" ht="15" x14ac:dyDescent="0.2">
      <c r="B121" s="61"/>
      <c r="C121" s="79"/>
      <c r="D121" s="79"/>
      <c r="E121" s="79"/>
      <c r="F121" s="79"/>
      <c r="G121" s="79"/>
      <c r="H121" s="79"/>
      <c r="I121" s="62"/>
    </row>
    <row r="122" spans="2:9" ht="15" x14ac:dyDescent="0.2">
      <c r="B122" s="61"/>
      <c r="C122" s="79"/>
      <c r="D122" s="79"/>
      <c r="E122" s="60" t="s">
        <v>564</v>
      </c>
      <c r="F122" s="79"/>
      <c r="G122" s="79"/>
      <c r="H122" s="79"/>
      <c r="I122" s="87">
        <f>B123-I125-I128-I131-I134-I137-I142-I143-I144</f>
        <v>3362</v>
      </c>
    </row>
    <row r="123" spans="2:9" ht="15" x14ac:dyDescent="0.2">
      <c r="B123" s="84">
        <f>B125+B128+B131+B134+B137+B142+B143+B144</f>
        <v>-4148</v>
      </c>
      <c r="C123" s="79"/>
      <c r="D123" s="58"/>
      <c r="E123" s="85" t="s">
        <v>563</v>
      </c>
      <c r="F123" s="58"/>
      <c r="G123" s="58"/>
      <c r="H123" s="58"/>
      <c r="I123" s="87">
        <f>I125+I128+I131+I134+I137+I142+I143+I144</f>
        <v>-7510</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562</v>
      </c>
      <c r="F125" s="58"/>
      <c r="G125" s="58"/>
      <c r="H125" s="58"/>
      <c r="I125" s="87">
        <f>I126+I127</f>
        <v>0</v>
      </c>
    </row>
    <row r="126" spans="2:9" ht="13.15" customHeight="1" x14ac:dyDescent="0.2">
      <c r="B126" s="84">
        <v>0</v>
      </c>
      <c r="C126" s="58"/>
      <c r="D126" s="58"/>
      <c r="E126" s="85" t="s">
        <v>561</v>
      </c>
      <c r="F126" s="58"/>
      <c r="G126" s="58"/>
      <c r="H126" s="58"/>
      <c r="I126" s="87">
        <v>0</v>
      </c>
    </row>
    <row r="127" spans="2:9" ht="15" x14ac:dyDescent="0.2">
      <c r="B127" s="84">
        <v>0</v>
      </c>
      <c r="C127" s="58"/>
      <c r="D127" s="58"/>
      <c r="E127" s="85" t="s">
        <v>560</v>
      </c>
      <c r="F127" s="58"/>
      <c r="G127" s="58"/>
      <c r="H127" s="58"/>
      <c r="I127" s="87">
        <v>0</v>
      </c>
    </row>
    <row r="128" spans="2:9" x14ac:dyDescent="0.2">
      <c r="B128" s="84">
        <f>B129+B130</f>
        <v>882</v>
      </c>
      <c r="E128" s="85" t="s">
        <v>559</v>
      </c>
      <c r="I128" s="87">
        <f>I129+I130</f>
        <v>299</v>
      </c>
    </row>
    <row r="129" spans="2:9" x14ac:dyDescent="0.2">
      <c r="B129" s="84">
        <v>3784</v>
      </c>
      <c r="E129" s="85" t="s">
        <v>558</v>
      </c>
      <c r="I129" s="87">
        <v>0</v>
      </c>
    </row>
    <row r="130" spans="2:9" x14ac:dyDescent="0.2">
      <c r="B130" s="84">
        <v>-2902</v>
      </c>
      <c r="E130" s="85" t="s">
        <v>557</v>
      </c>
      <c r="I130" s="87">
        <v>299</v>
      </c>
    </row>
    <row r="131" spans="2:9" x14ac:dyDescent="0.2">
      <c r="B131" s="84">
        <f>B132+B133</f>
        <v>-3294</v>
      </c>
      <c r="E131" s="85" t="s">
        <v>556</v>
      </c>
      <c r="I131" s="87">
        <f>I132+I133</f>
        <v>0</v>
      </c>
    </row>
    <row r="132" spans="2:9" x14ac:dyDescent="0.2">
      <c r="B132" s="84">
        <v>3847</v>
      </c>
      <c r="E132" s="85" t="s">
        <v>555</v>
      </c>
      <c r="I132" s="87">
        <v>0</v>
      </c>
    </row>
    <row r="133" spans="2:9" x14ac:dyDescent="0.2">
      <c r="B133" s="84">
        <v>-7141</v>
      </c>
      <c r="E133" s="85" t="s">
        <v>554</v>
      </c>
      <c r="I133" s="87">
        <v>0</v>
      </c>
    </row>
    <row r="134" spans="2:9" x14ac:dyDescent="0.2">
      <c r="B134" s="84">
        <f>B135+B136</f>
        <v>-1938</v>
      </c>
      <c r="E134" s="85" t="s">
        <v>553</v>
      </c>
      <c r="I134" s="87">
        <f>I135+I136</f>
        <v>-2799</v>
      </c>
    </row>
    <row r="135" spans="2:9" x14ac:dyDescent="0.2">
      <c r="B135" s="84">
        <v>-662</v>
      </c>
      <c r="E135" s="85" t="s">
        <v>552</v>
      </c>
      <c r="I135" s="87">
        <v>-481</v>
      </c>
    </row>
    <row r="136" spans="2:9" x14ac:dyDescent="0.2">
      <c r="B136" s="84">
        <v>-1276</v>
      </c>
      <c r="E136" s="85" t="s">
        <v>551</v>
      </c>
      <c r="I136" s="87">
        <v>-2318</v>
      </c>
    </row>
    <row r="137" spans="2:9" x14ac:dyDescent="0.2">
      <c r="B137" s="84">
        <f>B138+B141</f>
        <v>0</v>
      </c>
      <c r="E137" s="107" t="s">
        <v>550</v>
      </c>
      <c r="I137" s="87">
        <f>I138+I141</f>
        <v>0</v>
      </c>
    </row>
    <row r="138" spans="2:9" x14ac:dyDescent="0.2">
      <c r="B138" s="84">
        <f>B139+B140</f>
        <v>0</v>
      </c>
      <c r="E138" s="107" t="s">
        <v>549</v>
      </c>
      <c r="I138" s="87">
        <f>I139+I140</f>
        <v>0</v>
      </c>
    </row>
    <row r="139" spans="2:9" x14ac:dyDescent="0.2">
      <c r="B139" s="84">
        <v>0</v>
      </c>
      <c r="E139" s="107" t="s">
        <v>548</v>
      </c>
      <c r="I139" s="87">
        <v>0</v>
      </c>
    </row>
    <row r="140" spans="2:9" x14ac:dyDescent="0.2">
      <c r="B140" s="84">
        <v>0</v>
      </c>
      <c r="E140" s="107" t="s">
        <v>547</v>
      </c>
      <c r="I140" s="87">
        <v>0</v>
      </c>
    </row>
    <row r="141" spans="2:9" x14ac:dyDescent="0.2">
      <c r="B141" s="84">
        <v>0</v>
      </c>
      <c r="E141" s="107" t="s">
        <v>546</v>
      </c>
      <c r="I141" s="87">
        <v>0</v>
      </c>
    </row>
    <row r="142" spans="2:9" x14ac:dyDescent="0.2">
      <c r="B142" s="84">
        <v>0</v>
      </c>
      <c r="E142" s="85" t="s">
        <v>545</v>
      </c>
      <c r="I142" s="87">
        <v>0</v>
      </c>
    </row>
    <row r="143" spans="2:9" x14ac:dyDescent="0.2">
      <c r="B143" s="84">
        <v>0</v>
      </c>
      <c r="C143" s="85" t="s">
        <v>544</v>
      </c>
      <c r="E143" s="85" t="s">
        <v>544</v>
      </c>
      <c r="I143" s="87">
        <v>0</v>
      </c>
    </row>
    <row r="144" spans="2:9" x14ac:dyDescent="0.2">
      <c r="B144" s="84">
        <f>B145+B146</f>
        <v>202</v>
      </c>
      <c r="C144" s="85" t="s">
        <v>543</v>
      </c>
      <c r="E144" s="85" t="s">
        <v>543</v>
      </c>
      <c r="I144" s="87">
        <f>I145+I146</f>
        <v>-5010</v>
      </c>
    </row>
    <row r="145" spans="2:9" x14ac:dyDescent="0.2">
      <c r="B145" s="84">
        <v>-1763</v>
      </c>
      <c r="C145" s="85" t="s">
        <v>542</v>
      </c>
      <c r="E145" s="85" t="s">
        <v>542</v>
      </c>
      <c r="I145" s="87">
        <v>-103</v>
      </c>
    </row>
    <row r="146" spans="2:9" x14ac:dyDescent="0.2">
      <c r="B146" s="89">
        <v>1965</v>
      </c>
      <c r="C146" s="108" t="s">
        <v>541</v>
      </c>
      <c r="D146" s="109"/>
      <c r="E146" s="108" t="s">
        <v>541</v>
      </c>
      <c r="F146" s="109"/>
      <c r="G146" s="109"/>
      <c r="H146" s="109"/>
      <c r="I146" s="92">
        <v>-4907</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112</v>
      </c>
      <c r="D1" s="45"/>
      <c r="E1" s="45"/>
      <c r="F1" s="45"/>
      <c r="G1" s="39"/>
      <c r="H1" s="45"/>
      <c r="I1" s="45"/>
      <c r="J1" s="45"/>
      <c r="K1" s="45"/>
      <c r="L1" s="45"/>
      <c r="M1" s="45"/>
    </row>
    <row r="2" spans="2:14" s="41" customFormat="1" ht="20.25" x14ac:dyDescent="0.25">
      <c r="B2" s="75" t="s">
        <v>1013</v>
      </c>
      <c r="D2" s="42"/>
      <c r="E2" s="42"/>
      <c r="F2" s="42"/>
      <c r="G2" s="39"/>
      <c r="H2" s="42"/>
      <c r="I2" s="42"/>
      <c r="J2" s="42"/>
      <c r="K2" s="42"/>
      <c r="L2" s="42"/>
      <c r="M2" s="42"/>
    </row>
    <row r="3" spans="2:14" s="37" customFormat="1" ht="15" customHeight="1" x14ac:dyDescent="0.25">
      <c r="B3" s="76" t="s">
        <v>783</v>
      </c>
      <c r="D3" s="39"/>
      <c r="E3" s="40"/>
      <c r="F3" s="39"/>
      <c r="G3" s="39"/>
      <c r="H3" s="39"/>
      <c r="I3" s="39"/>
      <c r="J3" s="39"/>
      <c r="K3" s="39"/>
      <c r="L3" s="39"/>
      <c r="M3" s="39"/>
      <c r="N3" s="38"/>
    </row>
    <row r="4" spans="2:14" s="37" customFormat="1" ht="15" customHeight="1" x14ac:dyDescent="0.25">
      <c r="B4" s="76" t="s">
        <v>782</v>
      </c>
      <c r="D4" s="39"/>
      <c r="E4" s="40"/>
      <c r="F4" s="39"/>
      <c r="G4" s="39"/>
      <c r="H4" s="39"/>
      <c r="I4" s="39"/>
      <c r="J4" s="39"/>
      <c r="K4" s="39"/>
      <c r="L4" s="39"/>
      <c r="M4" s="39"/>
      <c r="N4" s="38"/>
    </row>
    <row r="5" spans="2:14" s="34" customFormat="1" ht="15" customHeight="1" x14ac:dyDescent="0.2">
      <c r="B5" s="76"/>
      <c r="D5" s="122"/>
      <c r="E5" s="21"/>
      <c r="F5" s="21"/>
      <c r="G5" s="21"/>
      <c r="H5" s="21"/>
      <c r="I5" s="21"/>
      <c r="J5" s="21"/>
      <c r="K5" s="21"/>
      <c r="L5" s="21"/>
      <c r="M5" s="21"/>
      <c r="N5" s="35"/>
    </row>
    <row r="6" spans="2:14" s="34" customFormat="1" ht="20.25" customHeight="1" x14ac:dyDescent="0.2">
      <c r="B6" s="123" t="s">
        <v>662</v>
      </c>
      <c r="D6" s="122"/>
      <c r="E6" s="21"/>
      <c r="F6" s="21"/>
      <c r="G6" s="21"/>
      <c r="H6" s="21"/>
      <c r="I6" s="21"/>
      <c r="J6" s="21"/>
      <c r="K6" s="21"/>
      <c r="L6" s="21"/>
      <c r="M6" s="21"/>
      <c r="N6" s="35"/>
    </row>
    <row r="7" spans="2:14" ht="15" x14ac:dyDescent="0.2">
      <c r="B7" s="65" t="s">
        <v>661</v>
      </c>
      <c r="C7" s="65"/>
      <c r="D7" s="65"/>
      <c r="E7" s="65"/>
      <c r="F7" s="65"/>
      <c r="G7" s="65"/>
      <c r="H7" s="65"/>
      <c r="I7" s="65"/>
    </row>
    <row r="9" spans="2:14" x14ac:dyDescent="0.2">
      <c r="B9" s="70" t="s">
        <v>606</v>
      </c>
      <c r="C9" s="78"/>
      <c r="D9" s="78"/>
      <c r="E9" s="78"/>
      <c r="F9" s="78"/>
      <c r="G9" s="78"/>
      <c r="H9" s="78"/>
      <c r="I9" s="69" t="s">
        <v>605</v>
      </c>
    </row>
    <row r="10" spans="2:14" x14ac:dyDescent="0.2">
      <c r="B10" s="80"/>
      <c r="F10" s="82"/>
      <c r="G10" s="83"/>
      <c r="H10" s="83"/>
      <c r="I10" s="82"/>
    </row>
    <row r="11" spans="2:14" x14ac:dyDescent="0.2">
      <c r="B11" s="84">
        <v>0</v>
      </c>
      <c r="D11" s="81" t="s">
        <v>660</v>
      </c>
      <c r="E11" s="85" t="s">
        <v>659</v>
      </c>
      <c r="F11" s="82"/>
      <c r="G11" s="83" t="s">
        <v>658</v>
      </c>
      <c r="H11" s="86" t="s">
        <v>657</v>
      </c>
      <c r="I11" s="87">
        <f>I12+I13</f>
        <v>0</v>
      </c>
    </row>
    <row r="12" spans="2:14" x14ac:dyDescent="0.2">
      <c r="B12" s="84">
        <f>I11-B11</f>
        <v>0</v>
      </c>
      <c r="D12" s="85" t="s">
        <v>647</v>
      </c>
      <c r="E12" s="66" t="s">
        <v>646</v>
      </c>
      <c r="F12" s="82"/>
      <c r="G12" s="88" t="s">
        <v>656</v>
      </c>
      <c r="H12" s="83"/>
      <c r="I12" s="87">
        <v>0</v>
      </c>
    </row>
    <row r="13" spans="2:14" x14ac:dyDescent="0.2">
      <c r="B13" s="84">
        <v>0</v>
      </c>
      <c r="D13" s="81" t="s">
        <v>655</v>
      </c>
      <c r="E13" s="85" t="s">
        <v>579</v>
      </c>
      <c r="F13" s="82"/>
      <c r="G13" s="88" t="s">
        <v>654</v>
      </c>
      <c r="I13" s="87">
        <v>0</v>
      </c>
    </row>
    <row r="14" spans="2:14" x14ac:dyDescent="0.2">
      <c r="B14" s="84">
        <f>B12-B13</f>
        <v>0</v>
      </c>
      <c r="D14" s="81" t="s">
        <v>653</v>
      </c>
      <c r="E14" s="66" t="s">
        <v>652</v>
      </c>
      <c r="F14" s="82"/>
      <c r="G14" s="88"/>
      <c r="H14" s="83"/>
      <c r="I14" s="87"/>
    </row>
    <row r="15" spans="2:14" ht="7.15" customHeight="1" x14ac:dyDescent="0.2">
      <c r="B15" s="84"/>
      <c r="F15" s="82"/>
      <c r="G15" s="83"/>
      <c r="H15" s="83"/>
      <c r="I15" s="87"/>
    </row>
    <row r="16" spans="2:14" x14ac:dyDescent="0.2">
      <c r="B16" s="89">
        <f>B11+B12</f>
        <v>0</v>
      </c>
      <c r="C16" s="78"/>
      <c r="D16" s="90" t="s">
        <v>568</v>
      </c>
      <c r="E16" s="78"/>
      <c r="F16" s="91"/>
      <c r="G16" s="90" t="s">
        <v>568</v>
      </c>
      <c r="H16" s="78"/>
      <c r="I16" s="92">
        <f>I11</f>
        <v>0</v>
      </c>
    </row>
    <row r="19" spans="2:9" ht="15" x14ac:dyDescent="0.2">
      <c r="B19" s="65" t="s">
        <v>651</v>
      </c>
      <c r="C19" s="93"/>
      <c r="D19" s="65"/>
      <c r="E19" s="65"/>
      <c r="F19" s="65"/>
      <c r="G19" s="65"/>
      <c r="H19" s="65"/>
      <c r="I19" s="93"/>
    </row>
    <row r="22" spans="2:9" ht="15" x14ac:dyDescent="0.2">
      <c r="B22" s="65" t="s">
        <v>650</v>
      </c>
      <c r="C22" s="93"/>
      <c r="D22" s="93"/>
      <c r="E22" s="93"/>
      <c r="F22" s="93"/>
      <c r="G22" s="93"/>
      <c r="H22" s="93"/>
      <c r="I22" s="93"/>
    </row>
    <row r="24" spans="2:9" ht="15" x14ac:dyDescent="0.2">
      <c r="B24" s="70" t="s">
        <v>606</v>
      </c>
      <c r="C24" s="71"/>
      <c r="D24" s="71"/>
      <c r="E24" s="71"/>
      <c r="F24" s="71"/>
      <c r="G24" s="71"/>
      <c r="H24" s="71"/>
      <c r="I24" s="69" t="s">
        <v>605</v>
      </c>
    </row>
    <row r="25" spans="2:9" x14ac:dyDescent="0.2">
      <c r="B25" s="80"/>
      <c r="F25" s="82"/>
      <c r="G25" s="83"/>
      <c r="H25" s="83"/>
      <c r="I25" s="82"/>
    </row>
    <row r="26" spans="2:9" x14ac:dyDescent="0.2">
      <c r="B26" s="84">
        <f>B27+B28</f>
        <v>0</v>
      </c>
      <c r="D26" s="81" t="s">
        <v>649</v>
      </c>
      <c r="E26" s="85" t="s">
        <v>648</v>
      </c>
      <c r="F26" s="82"/>
      <c r="G26" s="88" t="s">
        <v>647</v>
      </c>
      <c r="H26" s="68" t="s">
        <v>646</v>
      </c>
      <c r="I26" s="87">
        <f>+B12</f>
        <v>0</v>
      </c>
    </row>
    <row r="27" spans="2:9" x14ac:dyDescent="0.2">
      <c r="B27" s="84">
        <v>0</v>
      </c>
      <c r="D27" s="85" t="s">
        <v>645</v>
      </c>
      <c r="F27" s="82"/>
      <c r="G27" s="83"/>
      <c r="H27" s="83"/>
      <c r="I27" s="87"/>
    </row>
    <row r="28" spans="2:9" x14ac:dyDescent="0.2">
      <c r="B28" s="84">
        <f>B29+B30</f>
        <v>0</v>
      </c>
      <c r="D28" s="85" t="s">
        <v>644</v>
      </c>
      <c r="F28" s="82"/>
      <c r="G28" s="83"/>
      <c r="H28" s="83"/>
      <c r="I28" s="87"/>
    </row>
    <row r="29" spans="2:9" x14ac:dyDescent="0.2">
      <c r="B29" s="84">
        <v>0</v>
      </c>
      <c r="D29" s="85" t="s">
        <v>643</v>
      </c>
      <c r="F29" s="82"/>
      <c r="G29" s="83"/>
      <c r="H29" s="83"/>
      <c r="I29" s="87"/>
    </row>
    <row r="30" spans="2:9" x14ac:dyDescent="0.2">
      <c r="B30" s="84">
        <v>0</v>
      </c>
      <c r="D30" s="85" t="s">
        <v>642</v>
      </c>
      <c r="F30" s="82"/>
      <c r="G30" s="83"/>
      <c r="H30" s="83"/>
      <c r="I30" s="87"/>
    </row>
    <row r="31" spans="2:9" ht="12.75" customHeight="1" x14ac:dyDescent="0.2">
      <c r="B31" s="84">
        <v>0</v>
      </c>
      <c r="D31" s="81" t="s">
        <v>641</v>
      </c>
      <c r="E31" s="81" t="s">
        <v>640</v>
      </c>
      <c r="F31" s="82"/>
      <c r="G31" s="83"/>
      <c r="H31" s="83"/>
      <c r="I31" s="87"/>
    </row>
    <row r="32" spans="2:9" ht="12.75" customHeight="1" x14ac:dyDescent="0.2">
      <c r="B32" s="84">
        <v>0</v>
      </c>
      <c r="D32" s="81" t="s">
        <v>639</v>
      </c>
      <c r="E32" s="81" t="s">
        <v>638</v>
      </c>
      <c r="F32" s="82"/>
      <c r="G32" s="83"/>
      <c r="H32" s="83"/>
      <c r="I32" s="87"/>
    </row>
    <row r="33" spans="2:9" x14ac:dyDescent="0.2">
      <c r="B33" s="84">
        <f>I35-B26-B31-B32</f>
        <v>0</v>
      </c>
      <c r="D33" s="85" t="s">
        <v>636</v>
      </c>
      <c r="E33" s="66" t="s">
        <v>635</v>
      </c>
      <c r="F33" s="82"/>
      <c r="G33" s="83"/>
      <c r="H33" s="83"/>
      <c r="I33" s="87"/>
    </row>
    <row r="34" spans="2:9" x14ac:dyDescent="0.2">
      <c r="B34" s="84"/>
      <c r="F34" s="82"/>
      <c r="G34" s="83"/>
      <c r="H34" s="83"/>
      <c r="I34" s="87"/>
    </row>
    <row r="35" spans="2:9" x14ac:dyDescent="0.2">
      <c r="B35" s="89">
        <f>B26+B31+B32+B33</f>
        <v>0</v>
      </c>
      <c r="C35" s="78"/>
      <c r="D35" s="90" t="s">
        <v>568</v>
      </c>
      <c r="E35" s="78"/>
      <c r="F35" s="91"/>
      <c r="G35" s="90" t="s">
        <v>568</v>
      </c>
      <c r="H35" s="78"/>
      <c r="I35" s="92">
        <f>I26</f>
        <v>0</v>
      </c>
    </row>
    <row r="38" spans="2:9" ht="15" x14ac:dyDescent="0.2">
      <c r="B38" s="65" t="s">
        <v>637</v>
      </c>
      <c r="C38" s="94"/>
      <c r="D38" s="94"/>
      <c r="E38" s="94"/>
      <c r="F38" s="94"/>
      <c r="G38" s="94"/>
      <c r="H38" s="94"/>
      <c r="I38" s="94"/>
    </row>
    <row r="39" spans="2:9" ht="13.15" customHeight="1" x14ac:dyDescent="0.2"/>
    <row r="40" spans="2:9" x14ac:dyDescent="0.2">
      <c r="B40" s="70" t="s">
        <v>606</v>
      </c>
      <c r="C40" s="78"/>
      <c r="D40" s="78"/>
      <c r="E40" s="78"/>
      <c r="F40" s="78"/>
      <c r="G40" s="78"/>
      <c r="H40" s="78"/>
      <c r="I40" s="69" t="s">
        <v>605</v>
      </c>
    </row>
    <row r="41" spans="2:9" x14ac:dyDescent="0.2">
      <c r="B41" s="80"/>
      <c r="F41" s="82"/>
      <c r="G41" s="83"/>
      <c r="H41" s="83"/>
      <c r="I41" s="82"/>
    </row>
    <row r="42" spans="2:9" x14ac:dyDescent="0.2">
      <c r="B42" s="84">
        <f>B43+B44+B45+B47+B48</f>
        <v>0</v>
      </c>
      <c r="D42" s="81" t="s">
        <v>634</v>
      </c>
      <c r="E42" s="88" t="s">
        <v>633</v>
      </c>
      <c r="F42" s="82"/>
      <c r="G42" s="85" t="s">
        <v>636</v>
      </c>
      <c r="H42" s="66" t="s">
        <v>635</v>
      </c>
      <c r="I42" s="87">
        <f>+B33</f>
        <v>0</v>
      </c>
    </row>
    <row r="43" spans="2:9" ht="15" x14ac:dyDescent="0.2">
      <c r="B43" s="84">
        <v>0</v>
      </c>
      <c r="C43" s="58"/>
      <c r="D43" s="95" t="s">
        <v>632</v>
      </c>
      <c r="F43" s="62"/>
      <c r="G43" s="79" t="s">
        <v>634</v>
      </c>
      <c r="H43" s="96" t="s">
        <v>633</v>
      </c>
      <c r="I43" s="87">
        <f>I44+I45+I47+I48+I49</f>
        <v>0</v>
      </c>
    </row>
    <row r="44" spans="2:9" x14ac:dyDescent="0.2">
      <c r="B44" s="84">
        <v>0</v>
      </c>
      <c r="D44" s="85" t="s">
        <v>631</v>
      </c>
      <c r="F44" s="82"/>
      <c r="G44" s="95" t="s">
        <v>632</v>
      </c>
      <c r="I44" s="87">
        <v>0</v>
      </c>
    </row>
    <row r="45" spans="2:9" x14ac:dyDescent="0.2">
      <c r="B45" s="84">
        <v>0</v>
      </c>
      <c r="D45" s="85" t="s">
        <v>630</v>
      </c>
      <c r="E45" s="80"/>
      <c r="F45" s="82"/>
      <c r="G45" s="85" t="s">
        <v>631</v>
      </c>
      <c r="I45" s="87">
        <v>0</v>
      </c>
    </row>
    <row r="46" spans="2:9" x14ac:dyDescent="0.2">
      <c r="B46" s="84"/>
      <c r="E46" s="97" t="s">
        <v>629</v>
      </c>
      <c r="F46" s="82"/>
      <c r="G46" s="85" t="s">
        <v>630</v>
      </c>
      <c r="H46" s="80"/>
      <c r="I46" s="87"/>
    </row>
    <row r="47" spans="2:9" x14ac:dyDescent="0.2">
      <c r="B47" s="84">
        <v>0</v>
      </c>
      <c r="D47" s="85" t="s">
        <v>628</v>
      </c>
      <c r="E47" s="85"/>
      <c r="F47" s="82"/>
      <c r="H47" s="85" t="s">
        <v>629</v>
      </c>
      <c r="I47" s="87">
        <v>0</v>
      </c>
    </row>
    <row r="48" spans="2:9" x14ac:dyDescent="0.2">
      <c r="B48" s="84">
        <v>0</v>
      </c>
      <c r="D48" s="85" t="s">
        <v>627</v>
      </c>
      <c r="E48" s="85"/>
      <c r="F48" s="82"/>
      <c r="G48" s="81" t="s">
        <v>628</v>
      </c>
      <c r="H48" s="85"/>
      <c r="I48" s="87">
        <v>0</v>
      </c>
    </row>
    <row r="49" spans="2:9" x14ac:dyDescent="0.2">
      <c r="B49" s="84">
        <f>I52-B42</f>
        <v>0</v>
      </c>
      <c r="D49" s="85" t="s">
        <v>622</v>
      </c>
      <c r="E49" s="66" t="s">
        <v>621</v>
      </c>
      <c r="F49" s="82"/>
      <c r="G49" s="85" t="s">
        <v>627</v>
      </c>
      <c r="H49" s="85"/>
      <c r="I49" s="87">
        <v>0</v>
      </c>
    </row>
    <row r="50" spans="2:9" x14ac:dyDescent="0.2">
      <c r="B50" s="84"/>
      <c r="D50" s="85"/>
      <c r="E50" s="85"/>
      <c r="F50" s="82"/>
      <c r="G50" s="85" t="s">
        <v>626</v>
      </c>
      <c r="H50" s="85"/>
      <c r="I50" s="87">
        <v>0</v>
      </c>
    </row>
    <row r="51" spans="2:9" x14ac:dyDescent="0.2">
      <c r="B51" s="84"/>
      <c r="F51" s="82"/>
      <c r="G51" s="85"/>
      <c r="I51" s="87"/>
    </row>
    <row r="52" spans="2:9" x14ac:dyDescent="0.2">
      <c r="B52" s="89">
        <f>B42+B49</f>
        <v>0</v>
      </c>
      <c r="C52" s="78"/>
      <c r="D52" s="78" t="s">
        <v>568</v>
      </c>
      <c r="E52" s="78"/>
      <c r="F52" s="91"/>
      <c r="G52" s="78" t="s">
        <v>568</v>
      </c>
      <c r="H52" s="78"/>
      <c r="I52" s="92">
        <f>I42+I43+I50</f>
        <v>0</v>
      </c>
    </row>
    <row r="55" spans="2:9" ht="15" x14ac:dyDescent="0.2">
      <c r="B55" s="65" t="s">
        <v>625</v>
      </c>
      <c r="C55" s="94"/>
      <c r="D55" s="94"/>
      <c r="E55" s="94"/>
      <c r="F55" s="94"/>
      <c r="G55" s="94"/>
      <c r="H55" s="94"/>
      <c r="I55" s="94"/>
    </row>
    <row r="57" spans="2:9" x14ac:dyDescent="0.2">
      <c r="B57" s="70" t="s">
        <v>606</v>
      </c>
      <c r="C57" s="78"/>
      <c r="D57" s="78"/>
      <c r="E57" s="78"/>
      <c r="F57" s="78"/>
      <c r="G57" s="78"/>
      <c r="H57" s="78"/>
      <c r="I57" s="69" t="s">
        <v>605</v>
      </c>
    </row>
    <row r="58" spans="2:9" x14ac:dyDescent="0.2">
      <c r="B58" s="80"/>
      <c r="F58" s="82"/>
      <c r="G58" s="83"/>
      <c r="H58" s="83"/>
      <c r="I58" s="82"/>
    </row>
    <row r="59" spans="2:9" x14ac:dyDescent="0.2">
      <c r="B59" s="84">
        <f>B60+B61</f>
        <v>0</v>
      </c>
      <c r="D59" s="81" t="s">
        <v>624</v>
      </c>
      <c r="E59" s="86" t="s">
        <v>623</v>
      </c>
      <c r="F59" s="82"/>
      <c r="G59" s="88" t="s">
        <v>622</v>
      </c>
      <c r="H59" s="66" t="s">
        <v>621</v>
      </c>
      <c r="I59" s="87">
        <f>+B49</f>
        <v>0</v>
      </c>
    </row>
    <row r="60" spans="2:9" x14ac:dyDescent="0.2">
      <c r="B60" s="84">
        <v>0</v>
      </c>
      <c r="D60" s="85" t="s">
        <v>620</v>
      </c>
      <c r="F60" s="82"/>
      <c r="G60" s="88" t="s">
        <v>619</v>
      </c>
      <c r="H60" s="85"/>
      <c r="I60" s="87">
        <f>I61+I62</f>
        <v>0</v>
      </c>
    </row>
    <row r="61" spans="2:9" x14ac:dyDescent="0.2">
      <c r="B61" s="84">
        <v>0</v>
      </c>
      <c r="D61" s="85" t="s">
        <v>618</v>
      </c>
      <c r="F61" s="82"/>
      <c r="G61" s="88" t="s">
        <v>617</v>
      </c>
      <c r="I61" s="87">
        <v>0</v>
      </c>
    </row>
    <row r="62" spans="2:9" x14ac:dyDescent="0.2">
      <c r="B62" s="84">
        <v>0</v>
      </c>
      <c r="D62" s="81" t="s">
        <v>616</v>
      </c>
      <c r="E62" s="85" t="s">
        <v>615</v>
      </c>
      <c r="F62" s="82"/>
      <c r="G62" s="88" t="s">
        <v>614</v>
      </c>
      <c r="I62" s="87">
        <v>0</v>
      </c>
    </row>
    <row r="63" spans="2:9" x14ac:dyDescent="0.2">
      <c r="B63" s="84"/>
      <c r="E63" s="85" t="s">
        <v>613</v>
      </c>
      <c r="F63" s="82"/>
      <c r="G63" s="83" t="s">
        <v>612</v>
      </c>
      <c r="H63" s="81" t="s">
        <v>611</v>
      </c>
      <c r="I63" s="87">
        <f>I64+I65+I66</f>
        <v>0</v>
      </c>
    </row>
    <row r="64" spans="2:9" x14ac:dyDescent="0.2">
      <c r="B64" s="84">
        <f>B65+B66+B67</f>
        <v>0</v>
      </c>
      <c r="D64" s="81" t="s">
        <v>612</v>
      </c>
      <c r="E64" s="81" t="s">
        <v>611</v>
      </c>
      <c r="F64" s="82"/>
      <c r="G64" s="85" t="s">
        <v>610</v>
      </c>
      <c r="I64" s="87">
        <v>0</v>
      </c>
    </row>
    <row r="65" spans="2:9" x14ac:dyDescent="0.2">
      <c r="B65" s="84">
        <v>0</v>
      </c>
      <c r="D65" s="85" t="s">
        <v>610</v>
      </c>
      <c r="F65" s="82"/>
      <c r="G65" s="88" t="s">
        <v>609</v>
      </c>
      <c r="I65" s="87">
        <v>0</v>
      </c>
    </row>
    <row r="66" spans="2:9" x14ac:dyDescent="0.2">
      <c r="B66" s="84">
        <v>0</v>
      </c>
      <c r="D66" s="85" t="s">
        <v>609</v>
      </c>
      <c r="F66" s="82"/>
      <c r="G66" s="88" t="s">
        <v>608</v>
      </c>
      <c r="I66" s="87">
        <v>0</v>
      </c>
    </row>
    <row r="67" spans="2:9" x14ac:dyDescent="0.2">
      <c r="B67" s="84">
        <v>0</v>
      </c>
      <c r="D67" s="85" t="s">
        <v>608</v>
      </c>
      <c r="F67" s="82"/>
      <c r="G67" s="83"/>
      <c r="H67" s="83"/>
      <c r="I67" s="87"/>
    </row>
    <row r="68" spans="2:9" x14ac:dyDescent="0.2">
      <c r="B68" s="84">
        <f>I70-B59-B62-B64</f>
        <v>0</v>
      </c>
      <c r="D68" s="85" t="s">
        <v>602</v>
      </c>
      <c r="E68" s="85" t="s">
        <v>601</v>
      </c>
      <c r="F68" s="82"/>
      <c r="G68" s="83"/>
      <c r="H68" s="83"/>
      <c r="I68" s="87"/>
    </row>
    <row r="69" spans="2:9" ht="17.45" customHeight="1" x14ac:dyDescent="0.2">
      <c r="B69" s="84"/>
      <c r="F69" s="82"/>
      <c r="G69" s="83"/>
      <c r="H69" s="83"/>
      <c r="I69" s="87"/>
    </row>
    <row r="70" spans="2:9" ht="17.45" customHeight="1" x14ac:dyDescent="0.2">
      <c r="B70" s="89">
        <f>B59+B62+B64+B68</f>
        <v>0</v>
      </c>
      <c r="C70" s="78"/>
      <c r="D70" s="78" t="s">
        <v>568</v>
      </c>
      <c r="E70" s="78"/>
      <c r="F70" s="91"/>
      <c r="G70" s="78" t="s">
        <v>568</v>
      </c>
      <c r="H70" s="78"/>
      <c r="I70" s="92">
        <f>I59+I60+I63</f>
        <v>0</v>
      </c>
    </row>
    <row r="73" spans="2:9" ht="15" x14ac:dyDescent="0.2">
      <c r="B73" s="65" t="s">
        <v>607</v>
      </c>
      <c r="C73" s="94"/>
      <c r="D73" s="94"/>
      <c r="E73" s="94"/>
      <c r="F73" s="94"/>
      <c r="G73" s="94"/>
      <c r="H73" s="94"/>
      <c r="I73" s="94"/>
    </row>
    <row r="75" spans="2:9" x14ac:dyDescent="0.2">
      <c r="B75" s="70" t="s">
        <v>606</v>
      </c>
      <c r="C75" s="78"/>
      <c r="D75" s="78"/>
      <c r="E75" s="78"/>
      <c r="F75" s="78"/>
      <c r="G75" s="78"/>
      <c r="H75" s="78"/>
      <c r="I75" s="69" t="s">
        <v>605</v>
      </c>
    </row>
    <row r="76" spans="2:9" x14ac:dyDescent="0.2">
      <c r="B76" s="80"/>
      <c r="F76" s="82"/>
      <c r="G76" s="83"/>
      <c r="H76" s="83"/>
      <c r="I76" s="82"/>
    </row>
    <row r="77" spans="2:9" x14ac:dyDescent="0.2">
      <c r="B77" s="84">
        <v>0</v>
      </c>
      <c r="D77" s="81" t="s">
        <v>604</v>
      </c>
      <c r="E77" s="85" t="s">
        <v>603</v>
      </c>
      <c r="F77" s="82"/>
      <c r="G77" s="88" t="s">
        <v>602</v>
      </c>
      <c r="H77" s="66" t="s">
        <v>601</v>
      </c>
      <c r="I77" s="87">
        <f>+B68</f>
        <v>0</v>
      </c>
    </row>
    <row r="78" spans="2:9" x14ac:dyDescent="0.2">
      <c r="B78" s="84"/>
      <c r="E78" s="85" t="s">
        <v>600</v>
      </c>
      <c r="F78" s="82"/>
      <c r="G78" s="88"/>
      <c r="H78" s="85"/>
      <c r="I78" s="87"/>
    </row>
    <row r="79" spans="2:9" x14ac:dyDescent="0.2">
      <c r="B79" s="84">
        <f>I82-B77</f>
        <v>0</v>
      </c>
      <c r="D79" s="85" t="s">
        <v>595</v>
      </c>
      <c r="E79" s="68" t="s">
        <v>599</v>
      </c>
      <c r="F79" s="82"/>
      <c r="G79" s="83"/>
      <c r="H79" s="83"/>
      <c r="I79" s="87"/>
    </row>
    <row r="80" spans="2:9" x14ac:dyDescent="0.2">
      <c r="B80" s="84">
        <f>B79-B13</f>
        <v>0</v>
      </c>
      <c r="D80" s="85" t="s">
        <v>598</v>
      </c>
      <c r="E80" s="66" t="s">
        <v>594</v>
      </c>
      <c r="F80" s="82"/>
      <c r="G80" s="83"/>
      <c r="H80" s="83"/>
      <c r="I80" s="87"/>
    </row>
    <row r="81" spans="2:9" x14ac:dyDescent="0.2">
      <c r="B81" s="84"/>
      <c r="F81" s="82"/>
      <c r="G81" s="83"/>
      <c r="H81" s="83"/>
      <c r="I81" s="87"/>
    </row>
    <row r="82" spans="2:9" x14ac:dyDescent="0.2">
      <c r="B82" s="89">
        <f>B77+B79</f>
        <v>0</v>
      </c>
      <c r="C82" s="78"/>
      <c r="D82" s="78" t="s">
        <v>568</v>
      </c>
      <c r="E82" s="78"/>
      <c r="F82" s="91"/>
      <c r="G82" s="78" t="s">
        <v>568</v>
      </c>
      <c r="H82" s="78"/>
      <c r="I82" s="92">
        <f>I77</f>
        <v>0</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597</v>
      </c>
      <c r="C85" s="153"/>
      <c r="D85" s="153"/>
      <c r="E85" s="153"/>
      <c r="F85" s="153"/>
      <c r="G85" s="153"/>
      <c r="H85" s="153"/>
      <c r="I85" s="153"/>
    </row>
    <row r="86" spans="2:9" ht="7.15" customHeight="1" x14ac:dyDescent="0.2"/>
    <row r="88" spans="2:9" ht="15" x14ac:dyDescent="0.2">
      <c r="B88" s="65" t="s">
        <v>596</v>
      </c>
      <c r="C88" s="93"/>
      <c r="D88" s="93"/>
      <c r="E88" s="93"/>
      <c r="F88" s="93"/>
      <c r="G88" s="93"/>
      <c r="H88" s="93"/>
      <c r="I88" s="93"/>
    </row>
    <row r="89" spans="2:9" ht="15.75" customHeight="1" x14ac:dyDescent="0.2"/>
    <row r="90" spans="2:9" x14ac:dyDescent="0.2">
      <c r="B90" s="64" t="s">
        <v>566</v>
      </c>
      <c r="C90" s="78"/>
      <c r="D90" s="78"/>
      <c r="E90" s="78"/>
      <c r="F90" s="78"/>
      <c r="G90" s="78"/>
      <c r="H90" s="78"/>
      <c r="I90" s="63" t="s">
        <v>565</v>
      </c>
    </row>
    <row r="91" spans="2:9" x14ac:dyDescent="0.2">
      <c r="B91" s="80"/>
      <c r="F91" s="82"/>
      <c r="G91" s="83"/>
      <c r="H91" s="83"/>
      <c r="I91" s="82"/>
    </row>
    <row r="92" spans="2:9" x14ac:dyDescent="0.2">
      <c r="B92" s="84">
        <f>I99</f>
        <v>0</v>
      </c>
      <c r="D92" s="85" t="s">
        <v>582</v>
      </c>
      <c r="E92" s="66" t="s">
        <v>581</v>
      </c>
      <c r="F92" s="82"/>
      <c r="G92" s="85" t="s">
        <v>595</v>
      </c>
      <c r="H92" s="66" t="s">
        <v>594</v>
      </c>
      <c r="I92" s="87">
        <f>+B80</f>
        <v>0</v>
      </c>
    </row>
    <row r="93" spans="2:9" x14ac:dyDescent="0.2">
      <c r="B93" s="84"/>
      <c r="E93" s="68" t="s">
        <v>578</v>
      </c>
      <c r="F93" s="82"/>
      <c r="G93" s="88" t="s">
        <v>593</v>
      </c>
      <c r="H93" s="81" t="s">
        <v>592</v>
      </c>
      <c r="I93" s="87">
        <f>I94+I95</f>
        <v>0</v>
      </c>
    </row>
    <row r="94" spans="2:9" x14ac:dyDescent="0.2">
      <c r="B94" s="84"/>
      <c r="E94" s="85"/>
      <c r="F94" s="82"/>
      <c r="G94" s="88" t="s">
        <v>591</v>
      </c>
      <c r="I94" s="87">
        <v>0</v>
      </c>
    </row>
    <row r="95" spans="2:9" x14ac:dyDescent="0.2">
      <c r="B95" s="84"/>
      <c r="E95" s="85"/>
      <c r="F95" s="82"/>
      <c r="G95" s="88" t="s">
        <v>590</v>
      </c>
      <c r="I95" s="87">
        <v>0</v>
      </c>
    </row>
    <row r="96" spans="2:9" x14ac:dyDescent="0.2">
      <c r="B96" s="84"/>
      <c r="D96" s="85"/>
      <c r="F96" s="82"/>
      <c r="G96" s="88" t="s">
        <v>589</v>
      </c>
      <c r="H96" s="81" t="s">
        <v>588</v>
      </c>
      <c r="I96" s="87">
        <f>I97</f>
        <v>0</v>
      </c>
    </row>
    <row r="97" spans="2:9" x14ac:dyDescent="0.2">
      <c r="B97" s="98"/>
      <c r="C97" s="99"/>
      <c r="D97" s="99"/>
      <c r="E97" s="85"/>
      <c r="F97" s="100"/>
      <c r="G97" s="88" t="s">
        <v>587</v>
      </c>
      <c r="H97" s="101"/>
      <c r="I97" s="87">
        <v>0</v>
      </c>
    </row>
    <row r="98" spans="2:9" x14ac:dyDescent="0.2">
      <c r="B98" s="84"/>
      <c r="F98" s="82"/>
      <c r="G98" s="83"/>
      <c r="H98" s="83"/>
      <c r="I98" s="87"/>
    </row>
    <row r="99" spans="2:9" x14ac:dyDescent="0.2">
      <c r="B99" s="89">
        <f>B92</f>
        <v>0</v>
      </c>
      <c r="C99" s="78"/>
      <c r="D99" s="78" t="s">
        <v>568</v>
      </c>
      <c r="E99" s="78"/>
      <c r="F99" s="91"/>
      <c r="G99" s="78" t="s">
        <v>568</v>
      </c>
      <c r="H99" s="78"/>
      <c r="I99" s="92">
        <f>I92+I93+I96</f>
        <v>0</v>
      </c>
    </row>
    <row r="102" spans="2:9" ht="15" x14ac:dyDescent="0.2">
      <c r="B102" s="65" t="s">
        <v>586</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566</v>
      </c>
      <c r="C104" s="78"/>
      <c r="D104" s="78"/>
      <c r="E104" s="78"/>
      <c r="F104" s="78"/>
      <c r="G104" s="78"/>
      <c r="H104" s="78"/>
      <c r="I104" s="63" t="s">
        <v>565</v>
      </c>
    </row>
    <row r="105" spans="2:9" x14ac:dyDescent="0.2">
      <c r="B105" s="80"/>
      <c r="E105" s="85"/>
      <c r="F105" s="102"/>
      <c r="G105" s="83"/>
      <c r="H105" s="83"/>
      <c r="I105" s="82"/>
    </row>
    <row r="106" spans="2:9" x14ac:dyDescent="0.2">
      <c r="B106" s="84">
        <f>B107+B109</f>
        <v>0</v>
      </c>
      <c r="D106" s="85" t="s">
        <v>585</v>
      </c>
      <c r="E106" s="103" t="s">
        <v>584</v>
      </c>
      <c r="F106" s="82"/>
      <c r="G106" s="83"/>
      <c r="H106" s="83"/>
      <c r="I106" s="82"/>
    </row>
    <row r="107" spans="2:9" x14ac:dyDescent="0.2">
      <c r="B107" s="84">
        <v>0</v>
      </c>
      <c r="D107" s="85" t="s">
        <v>583</v>
      </c>
      <c r="E107" s="85"/>
      <c r="F107" s="82"/>
      <c r="G107" s="85" t="s">
        <v>582</v>
      </c>
      <c r="H107" s="68" t="s">
        <v>581</v>
      </c>
      <c r="I107" s="87"/>
    </row>
    <row r="108" spans="2:9" x14ac:dyDescent="0.2">
      <c r="B108" s="84">
        <f>-B13</f>
        <v>0</v>
      </c>
      <c r="D108" s="85" t="s">
        <v>580</v>
      </c>
      <c r="E108" s="86" t="s">
        <v>579</v>
      </c>
      <c r="F108" s="82"/>
      <c r="G108" s="85"/>
      <c r="H108" s="67" t="s">
        <v>578</v>
      </c>
      <c r="I108" s="87">
        <f>B92</f>
        <v>0</v>
      </c>
    </row>
    <row r="109" spans="2:9" x14ac:dyDescent="0.2">
      <c r="B109" s="84">
        <v>0</v>
      </c>
      <c r="D109" s="95" t="s">
        <v>577</v>
      </c>
      <c r="E109" s="85" t="s">
        <v>576</v>
      </c>
      <c r="F109" s="82"/>
      <c r="H109" s="104"/>
      <c r="I109" s="105"/>
    </row>
    <row r="110" spans="2:9" x14ac:dyDescent="0.2">
      <c r="B110" s="84">
        <v>0</v>
      </c>
      <c r="D110" s="85" t="s">
        <v>575</v>
      </c>
      <c r="E110" s="85" t="s">
        <v>574</v>
      </c>
      <c r="F110" s="82"/>
      <c r="G110" s="93"/>
      <c r="I110" s="87"/>
    </row>
    <row r="111" spans="2:9" x14ac:dyDescent="0.2">
      <c r="B111" s="84">
        <v>0</v>
      </c>
      <c r="D111" s="95" t="s">
        <v>573</v>
      </c>
      <c r="E111" s="85" t="s">
        <v>572</v>
      </c>
      <c r="F111" s="82"/>
      <c r="H111" s="104"/>
      <c r="I111" s="105"/>
    </row>
    <row r="112" spans="2:9" x14ac:dyDescent="0.2">
      <c r="B112" s="84"/>
      <c r="D112" s="85"/>
      <c r="E112" s="85" t="s">
        <v>571</v>
      </c>
      <c r="F112" s="82"/>
      <c r="G112" s="93"/>
      <c r="I112" s="87"/>
    </row>
    <row r="113" spans="2:9" x14ac:dyDescent="0.2">
      <c r="B113" s="84">
        <f>I115-B106-B108-B111</f>
        <v>0</v>
      </c>
      <c r="C113" s="99"/>
      <c r="D113" s="99" t="s">
        <v>570</v>
      </c>
      <c r="E113" s="66" t="s">
        <v>569</v>
      </c>
      <c r="F113" s="100"/>
      <c r="G113" s="93"/>
      <c r="H113" s="101"/>
      <c r="I113" s="87"/>
    </row>
    <row r="114" spans="2:9" x14ac:dyDescent="0.2">
      <c r="B114" s="84"/>
      <c r="E114" s="85"/>
      <c r="F114" s="82"/>
      <c r="G114" s="93"/>
      <c r="H114" s="83"/>
      <c r="I114" s="87"/>
    </row>
    <row r="115" spans="2:9" x14ac:dyDescent="0.2">
      <c r="B115" s="89">
        <f>B106+B108+B111+B113</f>
        <v>0</v>
      </c>
      <c r="C115" s="78"/>
      <c r="D115" s="78" t="s">
        <v>568</v>
      </c>
      <c r="E115" s="106"/>
      <c r="F115" s="91"/>
      <c r="G115" s="78" t="s">
        <v>568</v>
      </c>
      <c r="H115" s="78"/>
      <c r="I115" s="92">
        <f>I108</f>
        <v>0</v>
      </c>
    </row>
    <row r="118" spans="2:9" ht="15" x14ac:dyDescent="0.2">
      <c r="B118" s="65" t="s">
        <v>567</v>
      </c>
      <c r="C118" s="93"/>
      <c r="D118" s="93"/>
      <c r="E118" s="93"/>
      <c r="F118" s="93"/>
      <c r="G118" s="93"/>
      <c r="H118" s="93"/>
      <c r="I118" s="93"/>
    </row>
    <row r="120" spans="2:9" x14ac:dyDescent="0.2">
      <c r="B120" s="64" t="s">
        <v>566</v>
      </c>
      <c r="C120" s="78"/>
      <c r="D120" s="78"/>
      <c r="E120" s="78"/>
      <c r="F120" s="78"/>
      <c r="G120" s="78"/>
      <c r="H120" s="78"/>
      <c r="I120" s="63" t="s">
        <v>565</v>
      </c>
    </row>
    <row r="121" spans="2:9" ht="15" x14ac:dyDescent="0.2">
      <c r="B121" s="61"/>
      <c r="C121" s="79"/>
      <c r="D121" s="79"/>
      <c r="E121" s="79"/>
      <c r="F121" s="79"/>
      <c r="G121" s="79"/>
      <c r="H121" s="79"/>
      <c r="I121" s="62"/>
    </row>
    <row r="122" spans="2:9" ht="15" x14ac:dyDescent="0.2">
      <c r="B122" s="61"/>
      <c r="C122" s="79"/>
      <c r="D122" s="79"/>
      <c r="E122" s="60" t="s">
        <v>564</v>
      </c>
      <c r="F122" s="79"/>
      <c r="G122" s="79"/>
      <c r="H122" s="79"/>
      <c r="I122" s="87">
        <f>B123-I125-I128-I131-I134-I137-I142-I143-I144</f>
        <v>0</v>
      </c>
    </row>
    <row r="123" spans="2:9" ht="15" x14ac:dyDescent="0.2">
      <c r="B123" s="84">
        <f>B125+B128+B131+B134+B137+B142+B143+B144</f>
        <v>0</v>
      </c>
      <c r="C123" s="79"/>
      <c r="D123" s="58"/>
      <c r="E123" s="85" t="s">
        <v>563</v>
      </c>
      <c r="F123" s="58"/>
      <c r="G123" s="58"/>
      <c r="H123" s="58"/>
      <c r="I123" s="87">
        <f>I125+I128+I131+I134+I137+I142+I143+I144</f>
        <v>0</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562</v>
      </c>
      <c r="F125" s="58"/>
      <c r="G125" s="58"/>
      <c r="H125" s="58"/>
      <c r="I125" s="87">
        <f>I126+I127</f>
        <v>0</v>
      </c>
    </row>
    <row r="126" spans="2:9" ht="13.15" customHeight="1" x14ac:dyDescent="0.2">
      <c r="B126" s="84">
        <v>0</v>
      </c>
      <c r="C126" s="58"/>
      <c r="D126" s="58"/>
      <c r="E126" s="85" t="s">
        <v>561</v>
      </c>
      <c r="F126" s="58"/>
      <c r="G126" s="58"/>
      <c r="H126" s="58"/>
      <c r="I126" s="87">
        <v>0</v>
      </c>
    </row>
    <row r="127" spans="2:9" ht="15" x14ac:dyDescent="0.2">
      <c r="B127" s="84">
        <v>0</v>
      </c>
      <c r="C127" s="58"/>
      <c r="D127" s="58"/>
      <c r="E127" s="85" t="s">
        <v>560</v>
      </c>
      <c r="F127" s="58"/>
      <c r="G127" s="58"/>
      <c r="H127" s="58"/>
      <c r="I127" s="87">
        <v>0</v>
      </c>
    </row>
    <row r="128" spans="2:9" x14ac:dyDescent="0.2">
      <c r="B128" s="84">
        <f>B129+B130</f>
        <v>0</v>
      </c>
      <c r="E128" s="85" t="s">
        <v>559</v>
      </c>
      <c r="I128" s="87">
        <f>I129+I130</f>
        <v>0</v>
      </c>
    </row>
    <row r="129" spans="2:9" x14ac:dyDescent="0.2">
      <c r="B129" s="84">
        <v>0</v>
      </c>
      <c r="E129" s="85" t="s">
        <v>558</v>
      </c>
      <c r="I129" s="87">
        <v>0</v>
      </c>
    </row>
    <row r="130" spans="2:9" x14ac:dyDescent="0.2">
      <c r="B130" s="84">
        <v>0</v>
      </c>
      <c r="E130" s="85" t="s">
        <v>557</v>
      </c>
      <c r="I130" s="87">
        <v>0</v>
      </c>
    </row>
    <row r="131" spans="2:9" x14ac:dyDescent="0.2">
      <c r="B131" s="84">
        <f>B132+B133</f>
        <v>0</v>
      </c>
      <c r="E131" s="85" t="s">
        <v>556</v>
      </c>
      <c r="I131" s="87">
        <f>I132+I133</f>
        <v>0</v>
      </c>
    </row>
    <row r="132" spans="2:9" x14ac:dyDescent="0.2">
      <c r="B132" s="84">
        <v>0</v>
      </c>
      <c r="E132" s="85" t="s">
        <v>555</v>
      </c>
      <c r="I132" s="87">
        <v>0</v>
      </c>
    </row>
    <row r="133" spans="2:9" x14ac:dyDescent="0.2">
      <c r="B133" s="84">
        <v>0</v>
      </c>
      <c r="E133" s="85" t="s">
        <v>554</v>
      </c>
      <c r="I133" s="87">
        <v>0</v>
      </c>
    </row>
    <row r="134" spans="2:9" x14ac:dyDescent="0.2">
      <c r="B134" s="84">
        <f>B135+B136</f>
        <v>0</v>
      </c>
      <c r="E134" s="85" t="s">
        <v>553</v>
      </c>
      <c r="I134" s="87">
        <f>I135+I136</f>
        <v>0</v>
      </c>
    </row>
    <row r="135" spans="2:9" x14ac:dyDescent="0.2">
      <c r="B135" s="84">
        <v>0</v>
      </c>
      <c r="E135" s="85" t="s">
        <v>552</v>
      </c>
      <c r="I135" s="87">
        <v>0</v>
      </c>
    </row>
    <row r="136" spans="2:9" x14ac:dyDescent="0.2">
      <c r="B136" s="84">
        <v>0</v>
      </c>
      <c r="E136" s="85" t="s">
        <v>551</v>
      </c>
      <c r="I136" s="87">
        <v>0</v>
      </c>
    </row>
    <row r="137" spans="2:9" x14ac:dyDescent="0.2">
      <c r="B137" s="84">
        <f>B138+B141</f>
        <v>0</v>
      </c>
      <c r="E137" s="107" t="s">
        <v>550</v>
      </c>
      <c r="I137" s="87">
        <f>I138+I141</f>
        <v>0</v>
      </c>
    </row>
    <row r="138" spans="2:9" x14ac:dyDescent="0.2">
      <c r="B138" s="84">
        <f>B139+B140</f>
        <v>0</v>
      </c>
      <c r="E138" s="107" t="s">
        <v>549</v>
      </c>
      <c r="I138" s="87">
        <f>I139+I140</f>
        <v>0</v>
      </c>
    </row>
    <row r="139" spans="2:9" x14ac:dyDescent="0.2">
      <c r="B139" s="84">
        <v>0</v>
      </c>
      <c r="E139" s="107" t="s">
        <v>548</v>
      </c>
      <c r="I139" s="87">
        <v>0</v>
      </c>
    </row>
    <row r="140" spans="2:9" x14ac:dyDescent="0.2">
      <c r="B140" s="84">
        <v>0</v>
      </c>
      <c r="E140" s="107" t="s">
        <v>547</v>
      </c>
      <c r="I140" s="87">
        <v>0</v>
      </c>
    </row>
    <row r="141" spans="2:9" x14ac:dyDescent="0.2">
      <c r="B141" s="84">
        <v>0</v>
      </c>
      <c r="E141" s="107" t="s">
        <v>546</v>
      </c>
      <c r="I141" s="87">
        <v>0</v>
      </c>
    </row>
    <row r="142" spans="2:9" x14ac:dyDescent="0.2">
      <c r="B142" s="84">
        <v>0</v>
      </c>
      <c r="E142" s="85" t="s">
        <v>545</v>
      </c>
      <c r="I142" s="87">
        <v>0</v>
      </c>
    </row>
    <row r="143" spans="2:9" x14ac:dyDescent="0.2">
      <c r="B143" s="84">
        <v>0</v>
      </c>
      <c r="C143" s="85" t="s">
        <v>544</v>
      </c>
      <c r="E143" s="85" t="s">
        <v>544</v>
      </c>
      <c r="I143" s="87">
        <v>0</v>
      </c>
    </row>
    <row r="144" spans="2:9" x14ac:dyDescent="0.2">
      <c r="B144" s="84">
        <f>B145+B146</f>
        <v>0</v>
      </c>
      <c r="C144" s="85" t="s">
        <v>543</v>
      </c>
      <c r="E144" s="85" t="s">
        <v>543</v>
      </c>
      <c r="I144" s="87">
        <f>I145+I146</f>
        <v>0</v>
      </c>
    </row>
    <row r="145" spans="2:9" x14ac:dyDescent="0.2">
      <c r="B145" s="84">
        <v>0</v>
      </c>
      <c r="C145" s="85" t="s">
        <v>542</v>
      </c>
      <c r="E145" s="85" t="s">
        <v>542</v>
      </c>
      <c r="I145" s="87">
        <v>0</v>
      </c>
    </row>
    <row r="146" spans="2:9" x14ac:dyDescent="0.2">
      <c r="B146" s="89">
        <v>0</v>
      </c>
      <c r="C146" s="108" t="s">
        <v>541</v>
      </c>
      <c r="D146" s="109"/>
      <c r="E146" s="108" t="s">
        <v>541</v>
      </c>
      <c r="F146" s="109"/>
      <c r="G146" s="109"/>
      <c r="H146" s="109"/>
      <c r="I146" s="92">
        <v>0</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112</v>
      </c>
      <c r="D1" s="45"/>
      <c r="E1" s="45"/>
      <c r="F1" s="45"/>
      <c r="G1" s="39"/>
      <c r="H1" s="45"/>
      <c r="I1" s="45"/>
      <c r="J1" s="45"/>
      <c r="K1" s="45"/>
      <c r="L1" s="45"/>
      <c r="M1" s="45"/>
    </row>
    <row r="2" spans="2:14" s="41" customFormat="1" ht="20.25" x14ac:dyDescent="0.25">
      <c r="B2" s="75" t="s">
        <v>1013</v>
      </c>
      <c r="D2" s="42"/>
      <c r="E2" s="42"/>
      <c r="F2" s="42"/>
      <c r="G2" s="39"/>
      <c r="H2" s="42"/>
      <c r="I2" s="42"/>
      <c r="J2" s="42"/>
      <c r="K2" s="42"/>
      <c r="L2" s="42"/>
      <c r="M2" s="42"/>
    </row>
    <row r="3" spans="2:14" s="37" customFormat="1" ht="15" customHeight="1" x14ac:dyDescent="0.25">
      <c r="B3" s="76" t="s">
        <v>784</v>
      </c>
      <c r="D3" s="39"/>
      <c r="E3" s="40"/>
      <c r="F3" s="39"/>
      <c r="G3" s="39"/>
      <c r="H3" s="39"/>
      <c r="I3" s="39"/>
      <c r="J3" s="39"/>
      <c r="K3" s="39"/>
      <c r="L3" s="39"/>
      <c r="M3" s="39"/>
      <c r="N3" s="38"/>
    </row>
    <row r="4" spans="2:14" s="37" customFormat="1" ht="15" customHeight="1" x14ac:dyDescent="0.25">
      <c r="B4" s="76"/>
      <c r="D4" s="39"/>
      <c r="E4" s="40"/>
      <c r="F4" s="39"/>
      <c r="G4" s="39"/>
      <c r="H4" s="39"/>
      <c r="I4" s="39"/>
      <c r="J4" s="39"/>
      <c r="K4" s="39"/>
      <c r="L4" s="39"/>
      <c r="M4" s="39"/>
      <c r="N4" s="38"/>
    </row>
    <row r="5" spans="2:14" s="34" customFormat="1" ht="15" customHeight="1" x14ac:dyDescent="0.2">
      <c r="B5" s="76"/>
      <c r="D5" s="122"/>
      <c r="E5" s="21"/>
      <c r="F5" s="21"/>
      <c r="G5" s="21"/>
      <c r="H5" s="21"/>
      <c r="I5" s="21"/>
      <c r="J5" s="21"/>
      <c r="K5" s="21"/>
      <c r="L5" s="21"/>
      <c r="M5" s="21"/>
      <c r="N5" s="35"/>
    </row>
    <row r="6" spans="2:14" s="34" customFormat="1" ht="20.25" customHeight="1" x14ac:dyDescent="0.2">
      <c r="B6" s="123" t="s">
        <v>662</v>
      </c>
      <c r="D6" s="122"/>
      <c r="E6" s="21"/>
      <c r="F6" s="21"/>
      <c r="G6" s="21"/>
      <c r="H6" s="21"/>
      <c r="I6" s="21"/>
      <c r="J6" s="21"/>
      <c r="K6" s="21"/>
      <c r="L6" s="21"/>
      <c r="M6" s="21"/>
      <c r="N6" s="35"/>
    </row>
    <row r="7" spans="2:14" ht="15" x14ac:dyDescent="0.2">
      <c r="B7" s="65" t="s">
        <v>661</v>
      </c>
      <c r="C7" s="65"/>
      <c r="D7" s="65"/>
      <c r="E7" s="65"/>
      <c r="F7" s="65"/>
      <c r="G7" s="65"/>
      <c r="H7" s="65"/>
      <c r="I7" s="65"/>
    </row>
    <row r="9" spans="2:14" x14ac:dyDescent="0.2">
      <c r="B9" s="70" t="s">
        <v>606</v>
      </c>
      <c r="C9" s="78"/>
      <c r="D9" s="78"/>
      <c r="E9" s="78"/>
      <c r="F9" s="78"/>
      <c r="G9" s="78"/>
      <c r="H9" s="78"/>
      <c r="I9" s="69" t="s">
        <v>605</v>
      </c>
    </row>
    <row r="10" spans="2:14" x14ac:dyDescent="0.2">
      <c r="B10" s="80"/>
      <c r="F10" s="82"/>
      <c r="G10" s="83"/>
      <c r="H10" s="83"/>
      <c r="I10" s="82"/>
    </row>
    <row r="11" spans="2:14" x14ac:dyDescent="0.2">
      <c r="B11" s="84">
        <v>30074</v>
      </c>
      <c r="D11" s="81" t="s">
        <v>660</v>
      </c>
      <c r="E11" s="85" t="s">
        <v>659</v>
      </c>
      <c r="F11" s="82"/>
      <c r="G11" s="83" t="s">
        <v>658</v>
      </c>
      <c r="H11" s="86" t="s">
        <v>657</v>
      </c>
      <c r="I11" s="87">
        <f>I12+I13</f>
        <v>102464</v>
      </c>
    </row>
    <row r="12" spans="2:14" x14ac:dyDescent="0.2">
      <c r="B12" s="84">
        <f>I11-B11</f>
        <v>72390</v>
      </c>
      <c r="D12" s="85" t="s">
        <v>647</v>
      </c>
      <c r="E12" s="66" t="s">
        <v>646</v>
      </c>
      <c r="F12" s="82"/>
      <c r="G12" s="88" t="s">
        <v>656</v>
      </c>
      <c r="H12" s="83"/>
      <c r="I12" s="87">
        <v>102439</v>
      </c>
    </row>
    <row r="13" spans="2:14" x14ac:dyDescent="0.2">
      <c r="B13" s="84">
        <v>7778</v>
      </c>
      <c r="D13" s="81" t="s">
        <v>655</v>
      </c>
      <c r="E13" s="85" t="s">
        <v>579</v>
      </c>
      <c r="F13" s="82"/>
      <c r="G13" s="88" t="s">
        <v>654</v>
      </c>
      <c r="I13" s="87">
        <v>25</v>
      </c>
    </row>
    <row r="14" spans="2:14" x14ac:dyDescent="0.2">
      <c r="B14" s="84">
        <f>B12-B13</f>
        <v>64612</v>
      </c>
      <c r="D14" s="81" t="s">
        <v>653</v>
      </c>
      <c r="E14" s="66" t="s">
        <v>652</v>
      </c>
      <c r="F14" s="82"/>
      <c r="G14" s="88"/>
      <c r="H14" s="83"/>
      <c r="I14" s="87"/>
    </row>
    <row r="15" spans="2:14" ht="7.15" customHeight="1" x14ac:dyDescent="0.2">
      <c r="B15" s="84"/>
      <c r="F15" s="82"/>
      <c r="G15" s="83"/>
      <c r="H15" s="83"/>
      <c r="I15" s="87"/>
    </row>
    <row r="16" spans="2:14" x14ac:dyDescent="0.2">
      <c r="B16" s="89">
        <f>B11+B12</f>
        <v>102464</v>
      </c>
      <c r="C16" s="78"/>
      <c r="D16" s="90" t="s">
        <v>568</v>
      </c>
      <c r="E16" s="78"/>
      <c r="F16" s="91"/>
      <c r="G16" s="90" t="s">
        <v>568</v>
      </c>
      <c r="H16" s="78"/>
      <c r="I16" s="92">
        <f>I11</f>
        <v>102464</v>
      </c>
    </row>
    <row r="19" spans="2:9" ht="15" x14ac:dyDescent="0.2">
      <c r="B19" s="65" t="s">
        <v>651</v>
      </c>
      <c r="C19" s="93"/>
      <c r="D19" s="65"/>
      <c r="E19" s="65"/>
      <c r="F19" s="65"/>
      <c r="G19" s="65"/>
      <c r="H19" s="65"/>
      <c r="I19" s="93"/>
    </row>
    <row r="22" spans="2:9" ht="15" x14ac:dyDescent="0.2">
      <c r="B22" s="65" t="s">
        <v>650</v>
      </c>
      <c r="C22" s="93"/>
      <c r="D22" s="93"/>
      <c r="E22" s="93"/>
      <c r="F22" s="93"/>
      <c r="G22" s="93"/>
      <c r="H22" s="93"/>
      <c r="I22" s="93"/>
    </row>
    <row r="24" spans="2:9" ht="15" x14ac:dyDescent="0.2">
      <c r="B24" s="70" t="s">
        <v>606</v>
      </c>
      <c r="C24" s="71"/>
      <c r="D24" s="71"/>
      <c r="E24" s="71"/>
      <c r="F24" s="71"/>
      <c r="G24" s="71"/>
      <c r="H24" s="71"/>
      <c r="I24" s="69" t="s">
        <v>605</v>
      </c>
    </row>
    <row r="25" spans="2:9" x14ac:dyDescent="0.2">
      <c r="B25" s="80"/>
      <c r="F25" s="82"/>
      <c r="G25" s="83"/>
      <c r="H25" s="83"/>
      <c r="I25" s="82"/>
    </row>
    <row r="26" spans="2:9" x14ac:dyDescent="0.2">
      <c r="B26" s="84">
        <f>B27+B28</f>
        <v>51538</v>
      </c>
      <c r="D26" s="81" t="s">
        <v>649</v>
      </c>
      <c r="E26" s="85" t="s">
        <v>648</v>
      </c>
      <c r="F26" s="82"/>
      <c r="G26" s="88" t="s">
        <v>647</v>
      </c>
      <c r="H26" s="68" t="s">
        <v>646</v>
      </c>
      <c r="I26" s="87">
        <f>+B12</f>
        <v>72390</v>
      </c>
    </row>
    <row r="27" spans="2:9" x14ac:dyDescent="0.2">
      <c r="B27" s="84">
        <v>39996</v>
      </c>
      <c r="D27" s="85" t="s">
        <v>645</v>
      </c>
      <c r="F27" s="82"/>
      <c r="G27" s="83"/>
      <c r="H27" s="83"/>
      <c r="I27" s="87"/>
    </row>
    <row r="28" spans="2:9" x14ac:dyDescent="0.2">
      <c r="B28" s="84">
        <f>B29+B30</f>
        <v>11542</v>
      </c>
      <c r="D28" s="85" t="s">
        <v>644</v>
      </c>
      <c r="F28" s="82"/>
      <c r="G28" s="83"/>
      <c r="H28" s="83"/>
      <c r="I28" s="87"/>
    </row>
    <row r="29" spans="2:9" x14ac:dyDescent="0.2">
      <c r="B29" s="84">
        <v>11542</v>
      </c>
      <c r="D29" s="85" t="s">
        <v>643</v>
      </c>
      <c r="F29" s="82"/>
      <c r="G29" s="83"/>
      <c r="H29" s="83"/>
      <c r="I29" s="87"/>
    </row>
    <row r="30" spans="2:9" x14ac:dyDescent="0.2">
      <c r="B30" s="84">
        <v>0</v>
      </c>
      <c r="D30" s="85" t="s">
        <v>642</v>
      </c>
      <c r="F30" s="82"/>
      <c r="G30" s="83"/>
      <c r="H30" s="83"/>
      <c r="I30" s="87"/>
    </row>
    <row r="31" spans="2:9" ht="12.75" customHeight="1" x14ac:dyDescent="0.2">
      <c r="B31" s="84">
        <v>243</v>
      </c>
      <c r="D31" s="81" t="s">
        <v>641</v>
      </c>
      <c r="E31" s="81" t="s">
        <v>640</v>
      </c>
      <c r="F31" s="82"/>
      <c r="G31" s="83"/>
      <c r="H31" s="83"/>
      <c r="I31" s="87"/>
    </row>
    <row r="32" spans="2:9" ht="12.75" customHeight="1" x14ac:dyDescent="0.2">
      <c r="B32" s="84">
        <v>0</v>
      </c>
      <c r="D32" s="81" t="s">
        <v>639</v>
      </c>
      <c r="E32" s="81" t="s">
        <v>638</v>
      </c>
      <c r="F32" s="82"/>
      <c r="G32" s="83"/>
      <c r="H32" s="83"/>
      <c r="I32" s="87"/>
    </row>
    <row r="33" spans="2:9" x14ac:dyDescent="0.2">
      <c r="B33" s="84">
        <f>I35-B26-B31-B32</f>
        <v>20609</v>
      </c>
      <c r="D33" s="85" t="s">
        <v>636</v>
      </c>
      <c r="E33" s="66" t="s">
        <v>635</v>
      </c>
      <c r="F33" s="82"/>
      <c r="G33" s="83"/>
      <c r="H33" s="83"/>
      <c r="I33" s="87"/>
    </row>
    <row r="34" spans="2:9" x14ac:dyDescent="0.2">
      <c r="B34" s="84"/>
      <c r="F34" s="82"/>
      <c r="G34" s="83"/>
      <c r="H34" s="83"/>
      <c r="I34" s="87"/>
    </row>
    <row r="35" spans="2:9" x14ac:dyDescent="0.2">
      <c r="B35" s="89">
        <f>B26+B31+B32+B33</f>
        <v>72390</v>
      </c>
      <c r="C35" s="78"/>
      <c r="D35" s="90" t="s">
        <v>568</v>
      </c>
      <c r="E35" s="78"/>
      <c r="F35" s="91"/>
      <c r="G35" s="90" t="s">
        <v>568</v>
      </c>
      <c r="H35" s="78"/>
      <c r="I35" s="92">
        <f>I26</f>
        <v>72390</v>
      </c>
    </row>
    <row r="38" spans="2:9" ht="15" x14ac:dyDescent="0.2">
      <c r="B38" s="65" t="s">
        <v>637</v>
      </c>
      <c r="C38" s="94"/>
      <c r="D38" s="94"/>
      <c r="E38" s="94"/>
      <c r="F38" s="94"/>
      <c r="G38" s="94"/>
      <c r="H38" s="94"/>
      <c r="I38" s="94"/>
    </row>
    <row r="39" spans="2:9" ht="13.15" customHeight="1" x14ac:dyDescent="0.2"/>
    <row r="40" spans="2:9" x14ac:dyDescent="0.2">
      <c r="B40" s="70" t="s">
        <v>606</v>
      </c>
      <c r="C40" s="78"/>
      <c r="D40" s="78"/>
      <c r="E40" s="78"/>
      <c r="F40" s="78"/>
      <c r="G40" s="78"/>
      <c r="H40" s="78"/>
      <c r="I40" s="69" t="s">
        <v>605</v>
      </c>
    </row>
    <row r="41" spans="2:9" x14ac:dyDescent="0.2">
      <c r="B41" s="80"/>
      <c r="F41" s="82"/>
      <c r="G41" s="83"/>
      <c r="H41" s="83"/>
      <c r="I41" s="82"/>
    </row>
    <row r="42" spans="2:9" x14ac:dyDescent="0.2">
      <c r="B42" s="84">
        <f>B43+B44+B45+B47+B48</f>
        <v>3574</v>
      </c>
      <c r="D42" s="81" t="s">
        <v>634</v>
      </c>
      <c r="E42" s="88" t="s">
        <v>633</v>
      </c>
      <c r="F42" s="82"/>
      <c r="G42" s="85" t="s">
        <v>636</v>
      </c>
      <c r="H42" s="66" t="s">
        <v>635</v>
      </c>
      <c r="I42" s="87">
        <f>+B33</f>
        <v>20609</v>
      </c>
    </row>
    <row r="43" spans="2:9" ht="15" x14ac:dyDescent="0.2">
      <c r="B43" s="84">
        <v>133</v>
      </c>
      <c r="C43" s="58"/>
      <c r="D43" s="95" t="s">
        <v>632</v>
      </c>
      <c r="F43" s="62"/>
      <c r="G43" s="79" t="s">
        <v>634</v>
      </c>
      <c r="H43" s="96" t="s">
        <v>633</v>
      </c>
      <c r="I43" s="87">
        <f>I44+I45+I47+I48+I49</f>
        <v>142</v>
      </c>
    </row>
    <row r="44" spans="2:9" x14ac:dyDescent="0.2">
      <c r="B44" s="84">
        <v>3441</v>
      </c>
      <c r="D44" s="85" t="s">
        <v>631</v>
      </c>
      <c r="F44" s="82"/>
      <c r="G44" s="95" t="s">
        <v>632</v>
      </c>
      <c r="I44" s="87">
        <v>141</v>
      </c>
    </row>
    <row r="45" spans="2:9" x14ac:dyDescent="0.2">
      <c r="B45" s="84">
        <v>0</v>
      </c>
      <c r="D45" s="85" t="s">
        <v>630</v>
      </c>
      <c r="E45" s="80"/>
      <c r="F45" s="82"/>
      <c r="G45" s="85" t="s">
        <v>631</v>
      </c>
      <c r="I45" s="87">
        <v>1</v>
      </c>
    </row>
    <row r="46" spans="2:9" x14ac:dyDescent="0.2">
      <c r="B46" s="84"/>
      <c r="E46" s="97" t="s">
        <v>629</v>
      </c>
      <c r="F46" s="82"/>
      <c r="G46" s="85" t="s">
        <v>630</v>
      </c>
      <c r="H46" s="80"/>
      <c r="I46" s="87"/>
    </row>
    <row r="47" spans="2:9" x14ac:dyDescent="0.2">
      <c r="B47" s="84">
        <v>0</v>
      </c>
      <c r="D47" s="85" t="s">
        <v>628</v>
      </c>
      <c r="E47" s="85"/>
      <c r="F47" s="82"/>
      <c r="H47" s="85" t="s">
        <v>629</v>
      </c>
      <c r="I47" s="87">
        <v>0</v>
      </c>
    </row>
    <row r="48" spans="2:9" x14ac:dyDescent="0.2">
      <c r="B48" s="84">
        <v>0</v>
      </c>
      <c r="D48" s="85" t="s">
        <v>627</v>
      </c>
      <c r="E48" s="85"/>
      <c r="F48" s="82"/>
      <c r="G48" s="81" t="s">
        <v>628</v>
      </c>
      <c r="H48" s="85"/>
      <c r="I48" s="87">
        <v>0</v>
      </c>
    </row>
    <row r="49" spans="2:9" x14ac:dyDescent="0.2">
      <c r="B49" s="84">
        <f>I52-B42</f>
        <v>17177</v>
      </c>
      <c r="D49" s="85" t="s">
        <v>622</v>
      </c>
      <c r="E49" s="66" t="s">
        <v>621</v>
      </c>
      <c r="F49" s="82"/>
      <c r="G49" s="85" t="s">
        <v>627</v>
      </c>
      <c r="H49" s="85"/>
      <c r="I49" s="87">
        <v>0</v>
      </c>
    </row>
    <row r="50" spans="2:9" x14ac:dyDescent="0.2">
      <c r="B50" s="84"/>
      <c r="D50" s="85"/>
      <c r="E50" s="85"/>
      <c r="F50" s="82"/>
      <c r="G50" s="85" t="s">
        <v>626</v>
      </c>
      <c r="H50" s="85"/>
      <c r="I50" s="87">
        <v>0</v>
      </c>
    </row>
    <row r="51" spans="2:9" x14ac:dyDescent="0.2">
      <c r="B51" s="84"/>
      <c r="F51" s="82"/>
      <c r="G51" s="85"/>
      <c r="I51" s="87"/>
    </row>
    <row r="52" spans="2:9" x14ac:dyDescent="0.2">
      <c r="B52" s="89">
        <f>B42+B49</f>
        <v>20751</v>
      </c>
      <c r="C52" s="78"/>
      <c r="D52" s="78" t="s">
        <v>568</v>
      </c>
      <c r="E52" s="78"/>
      <c r="F52" s="91"/>
      <c r="G52" s="78" t="s">
        <v>568</v>
      </c>
      <c r="H52" s="78"/>
      <c r="I52" s="92">
        <f>I42+I43+I50</f>
        <v>20751</v>
      </c>
    </row>
    <row r="55" spans="2:9" ht="15" x14ac:dyDescent="0.2">
      <c r="B55" s="65" t="s">
        <v>625</v>
      </c>
      <c r="C55" s="94"/>
      <c r="D55" s="94"/>
      <c r="E55" s="94"/>
      <c r="F55" s="94"/>
      <c r="G55" s="94"/>
      <c r="H55" s="94"/>
      <c r="I55" s="94"/>
    </row>
    <row r="57" spans="2:9" x14ac:dyDescent="0.2">
      <c r="B57" s="70" t="s">
        <v>606</v>
      </c>
      <c r="C57" s="78"/>
      <c r="D57" s="78"/>
      <c r="E57" s="78"/>
      <c r="F57" s="78"/>
      <c r="G57" s="78"/>
      <c r="H57" s="78"/>
      <c r="I57" s="69" t="s">
        <v>605</v>
      </c>
    </row>
    <row r="58" spans="2:9" x14ac:dyDescent="0.2">
      <c r="B58" s="80"/>
      <c r="F58" s="82"/>
      <c r="G58" s="83"/>
      <c r="H58" s="83"/>
      <c r="I58" s="82"/>
    </row>
    <row r="59" spans="2:9" x14ac:dyDescent="0.2">
      <c r="B59" s="84">
        <f>B60+B61</f>
        <v>1050</v>
      </c>
      <c r="D59" s="81" t="s">
        <v>624</v>
      </c>
      <c r="E59" s="86" t="s">
        <v>623</v>
      </c>
      <c r="F59" s="82"/>
      <c r="G59" s="88" t="s">
        <v>622</v>
      </c>
      <c r="H59" s="66" t="s">
        <v>621</v>
      </c>
      <c r="I59" s="87">
        <f>+B49</f>
        <v>17177</v>
      </c>
    </row>
    <row r="60" spans="2:9" x14ac:dyDescent="0.2">
      <c r="B60" s="84">
        <v>1050</v>
      </c>
      <c r="D60" s="85" t="s">
        <v>620</v>
      </c>
      <c r="F60" s="82"/>
      <c r="G60" s="88" t="s">
        <v>619</v>
      </c>
      <c r="H60" s="85"/>
      <c r="I60" s="87">
        <f>I61+I62</f>
        <v>0</v>
      </c>
    </row>
    <row r="61" spans="2:9" x14ac:dyDescent="0.2">
      <c r="B61" s="84">
        <v>0</v>
      </c>
      <c r="D61" s="85" t="s">
        <v>618</v>
      </c>
      <c r="F61" s="82"/>
      <c r="G61" s="88" t="s">
        <v>617</v>
      </c>
      <c r="I61" s="87">
        <v>0</v>
      </c>
    </row>
    <row r="62" spans="2:9" x14ac:dyDescent="0.2">
      <c r="B62" s="84">
        <v>0</v>
      </c>
      <c r="D62" s="81" t="s">
        <v>616</v>
      </c>
      <c r="E62" s="85" t="s">
        <v>615</v>
      </c>
      <c r="F62" s="82"/>
      <c r="G62" s="88" t="s">
        <v>614</v>
      </c>
      <c r="I62" s="87">
        <v>0</v>
      </c>
    </row>
    <row r="63" spans="2:9" x14ac:dyDescent="0.2">
      <c r="B63" s="84"/>
      <c r="E63" s="85" t="s">
        <v>613</v>
      </c>
      <c r="F63" s="82"/>
      <c r="G63" s="83" t="s">
        <v>612</v>
      </c>
      <c r="H63" s="81" t="s">
        <v>611</v>
      </c>
      <c r="I63" s="87">
        <f>I64+I65+I66</f>
        <v>11</v>
      </c>
    </row>
    <row r="64" spans="2:9" x14ac:dyDescent="0.2">
      <c r="B64" s="84">
        <f>B65+B66+B67</f>
        <v>1321</v>
      </c>
      <c r="D64" s="81" t="s">
        <v>612</v>
      </c>
      <c r="E64" s="81" t="s">
        <v>611</v>
      </c>
      <c r="F64" s="82"/>
      <c r="G64" s="85" t="s">
        <v>610</v>
      </c>
      <c r="I64" s="87">
        <v>0</v>
      </c>
    </row>
    <row r="65" spans="2:9" x14ac:dyDescent="0.2">
      <c r="B65" s="84">
        <v>99</v>
      </c>
      <c r="D65" s="85" t="s">
        <v>610</v>
      </c>
      <c r="F65" s="82"/>
      <c r="G65" s="88" t="s">
        <v>609</v>
      </c>
      <c r="I65" s="87">
        <v>6</v>
      </c>
    </row>
    <row r="66" spans="2:9" x14ac:dyDescent="0.2">
      <c r="B66" s="84">
        <v>0</v>
      </c>
      <c r="D66" s="85" t="s">
        <v>609</v>
      </c>
      <c r="F66" s="82"/>
      <c r="G66" s="88" t="s">
        <v>608</v>
      </c>
      <c r="I66" s="87">
        <v>5</v>
      </c>
    </row>
    <row r="67" spans="2:9" x14ac:dyDescent="0.2">
      <c r="B67" s="84">
        <v>1222</v>
      </c>
      <c r="D67" s="85" t="s">
        <v>608</v>
      </c>
      <c r="F67" s="82"/>
      <c r="G67" s="83"/>
      <c r="H67" s="83"/>
      <c r="I67" s="87"/>
    </row>
    <row r="68" spans="2:9" x14ac:dyDescent="0.2">
      <c r="B68" s="84">
        <f>I70-B59-B62-B64</f>
        <v>14817</v>
      </c>
      <c r="D68" s="85" t="s">
        <v>602</v>
      </c>
      <c r="E68" s="85" t="s">
        <v>601</v>
      </c>
      <c r="F68" s="82"/>
      <c r="G68" s="83"/>
      <c r="H68" s="83"/>
      <c r="I68" s="87"/>
    </row>
    <row r="69" spans="2:9" ht="17.45" customHeight="1" x14ac:dyDescent="0.2">
      <c r="B69" s="84"/>
      <c r="F69" s="82"/>
      <c r="G69" s="83"/>
      <c r="H69" s="83"/>
      <c r="I69" s="87"/>
    </row>
    <row r="70" spans="2:9" ht="17.45" customHeight="1" x14ac:dyDescent="0.2">
      <c r="B70" s="89">
        <f>B59+B62+B64+B68</f>
        <v>17188</v>
      </c>
      <c r="C70" s="78"/>
      <c r="D70" s="78" t="s">
        <v>568</v>
      </c>
      <c r="E70" s="78"/>
      <c r="F70" s="91"/>
      <c r="G70" s="78" t="s">
        <v>568</v>
      </c>
      <c r="H70" s="78"/>
      <c r="I70" s="92">
        <f>I59+I60+I63</f>
        <v>17188</v>
      </c>
    </row>
    <row r="73" spans="2:9" ht="15" x14ac:dyDescent="0.2">
      <c r="B73" s="65" t="s">
        <v>607</v>
      </c>
      <c r="C73" s="94"/>
      <c r="D73" s="94"/>
      <c r="E73" s="94"/>
      <c r="F73" s="94"/>
      <c r="G73" s="94"/>
      <c r="H73" s="94"/>
      <c r="I73" s="94"/>
    </row>
    <row r="75" spans="2:9" x14ac:dyDescent="0.2">
      <c r="B75" s="70" t="s">
        <v>606</v>
      </c>
      <c r="C75" s="78"/>
      <c r="D75" s="78"/>
      <c r="E75" s="78"/>
      <c r="F75" s="78"/>
      <c r="G75" s="78"/>
      <c r="H75" s="78"/>
      <c r="I75" s="69" t="s">
        <v>605</v>
      </c>
    </row>
    <row r="76" spans="2:9" x14ac:dyDescent="0.2">
      <c r="B76" s="80"/>
      <c r="F76" s="82"/>
      <c r="G76" s="83"/>
      <c r="H76" s="83"/>
      <c r="I76" s="82"/>
    </row>
    <row r="77" spans="2:9" x14ac:dyDescent="0.2">
      <c r="B77" s="84">
        <v>0</v>
      </c>
      <c r="D77" s="81" t="s">
        <v>604</v>
      </c>
      <c r="E77" s="85" t="s">
        <v>603</v>
      </c>
      <c r="F77" s="82"/>
      <c r="G77" s="88" t="s">
        <v>602</v>
      </c>
      <c r="H77" s="66" t="s">
        <v>601</v>
      </c>
      <c r="I77" s="87">
        <f>+B68</f>
        <v>14817</v>
      </c>
    </row>
    <row r="78" spans="2:9" x14ac:dyDescent="0.2">
      <c r="B78" s="84"/>
      <c r="E78" s="85" t="s">
        <v>600</v>
      </c>
      <c r="F78" s="82"/>
      <c r="G78" s="88"/>
      <c r="H78" s="85"/>
      <c r="I78" s="87"/>
    </row>
    <row r="79" spans="2:9" x14ac:dyDescent="0.2">
      <c r="B79" s="84">
        <f>I82-B77</f>
        <v>14817</v>
      </c>
      <c r="D79" s="85" t="s">
        <v>595</v>
      </c>
      <c r="E79" s="68" t="s">
        <v>599</v>
      </c>
      <c r="F79" s="82"/>
      <c r="G79" s="83"/>
      <c r="H79" s="83"/>
      <c r="I79" s="87"/>
    </row>
    <row r="80" spans="2:9" x14ac:dyDescent="0.2">
      <c r="B80" s="84">
        <f>B79-B13</f>
        <v>7039</v>
      </c>
      <c r="D80" s="85" t="s">
        <v>598</v>
      </c>
      <c r="E80" s="66" t="s">
        <v>594</v>
      </c>
      <c r="F80" s="82"/>
      <c r="G80" s="83"/>
      <c r="H80" s="83"/>
      <c r="I80" s="87"/>
    </row>
    <row r="81" spans="2:9" x14ac:dyDescent="0.2">
      <c r="B81" s="84"/>
      <c r="F81" s="82"/>
      <c r="G81" s="83"/>
      <c r="H81" s="83"/>
      <c r="I81" s="87"/>
    </row>
    <row r="82" spans="2:9" x14ac:dyDescent="0.2">
      <c r="B82" s="89">
        <f>B77+B79</f>
        <v>14817</v>
      </c>
      <c r="C82" s="78"/>
      <c r="D82" s="78" t="s">
        <v>568</v>
      </c>
      <c r="E82" s="78"/>
      <c r="F82" s="91"/>
      <c r="G82" s="78" t="s">
        <v>568</v>
      </c>
      <c r="H82" s="78"/>
      <c r="I82" s="92">
        <f>I77</f>
        <v>14817</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597</v>
      </c>
      <c r="C85" s="153"/>
      <c r="D85" s="153"/>
      <c r="E85" s="153"/>
      <c r="F85" s="153"/>
      <c r="G85" s="153"/>
      <c r="H85" s="153"/>
      <c r="I85" s="153"/>
    </row>
    <row r="86" spans="2:9" ht="7.15" customHeight="1" x14ac:dyDescent="0.2"/>
    <row r="88" spans="2:9" ht="15" x14ac:dyDescent="0.2">
      <c r="B88" s="65" t="s">
        <v>596</v>
      </c>
      <c r="C88" s="93"/>
      <c r="D88" s="93"/>
      <c r="E88" s="93"/>
      <c r="F88" s="93"/>
      <c r="G88" s="93"/>
      <c r="H88" s="93"/>
      <c r="I88" s="93"/>
    </row>
    <row r="89" spans="2:9" ht="15.75" customHeight="1" x14ac:dyDescent="0.2"/>
    <row r="90" spans="2:9" x14ac:dyDescent="0.2">
      <c r="B90" s="64" t="s">
        <v>566</v>
      </c>
      <c r="C90" s="78"/>
      <c r="D90" s="78"/>
      <c r="E90" s="78"/>
      <c r="F90" s="78"/>
      <c r="G90" s="78"/>
      <c r="H90" s="78"/>
      <c r="I90" s="63" t="s">
        <v>565</v>
      </c>
    </row>
    <row r="91" spans="2:9" x14ac:dyDescent="0.2">
      <c r="B91" s="80"/>
      <c r="F91" s="82"/>
      <c r="G91" s="83"/>
      <c r="H91" s="83"/>
      <c r="I91" s="82"/>
    </row>
    <row r="92" spans="2:9" x14ac:dyDescent="0.2">
      <c r="B92" s="84">
        <f>I99</f>
        <v>7452</v>
      </c>
      <c r="D92" s="85" t="s">
        <v>582</v>
      </c>
      <c r="E92" s="66" t="s">
        <v>581</v>
      </c>
      <c r="F92" s="82"/>
      <c r="G92" s="85" t="s">
        <v>595</v>
      </c>
      <c r="H92" s="66" t="s">
        <v>594</v>
      </c>
      <c r="I92" s="87">
        <f>+B80</f>
        <v>7039</v>
      </c>
    </row>
    <row r="93" spans="2:9" x14ac:dyDescent="0.2">
      <c r="B93" s="84"/>
      <c r="E93" s="68" t="s">
        <v>578</v>
      </c>
      <c r="F93" s="82"/>
      <c r="G93" s="88" t="s">
        <v>593</v>
      </c>
      <c r="H93" s="81" t="s">
        <v>592</v>
      </c>
      <c r="I93" s="87">
        <f>I94+I95</f>
        <v>413</v>
      </c>
    </row>
    <row r="94" spans="2:9" x14ac:dyDescent="0.2">
      <c r="B94" s="84"/>
      <c r="E94" s="85"/>
      <c r="F94" s="82"/>
      <c r="G94" s="88" t="s">
        <v>591</v>
      </c>
      <c r="I94" s="87">
        <v>229</v>
      </c>
    </row>
    <row r="95" spans="2:9" x14ac:dyDescent="0.2">
      <c r="B95" s="84"/>
      <c r="E95" s="85"/>
      <c r="F95" s="82"/>
      <c r="G95" s="88" t="s">
        <v>590</v>
      </c>
      <c r="I95" s="87">
        <v>184</v>
      </c>
    </row>
    <row r="96" spans="2:9" x14ac:dyDescent="0.2">
      <c r="B96" s="84"/>
      <c r="D96" s="85"/>
      <c r="F96" s="82"/>
      <c r="G96" s="88" t="s">
        <v>589</v>
      </c>
      <c r="H96" s="81" t="s">
        <v>588</v>
      </c>
      <c r="I96" s="87">
        <f>I97</f>
        <v>0</v>
      </c>
    </row>
    <row r="97" spans="2:9" x14ac:dyDescent="0.2">
      <c r="B97" s="98"/>
      <c r="C97" s="99"/>
      <c r="D97" s="99"/>
      <c r="E97" s="85"/>
      <c r="F97" s="100"/>
      <c r="G97" s="88" t="s">
        <v>587</v>
      </c>
      <c r="H97" s="101"/>
      <c r="I97" s="87">
        <v>0</v>
      </c>
    </row>
    <row r="98" spans="2:9" x14ac:dyDescent="0.2">
      <c r="B98" s="84"/>
      <c r="F98" s="82"/>
      <c r="G98" s="83"/>
      <c r="H98" s="83"/>
      <c r="I98" s="87"/>
    </row>
    <row r="99" spans="2:9" x14ac:dyDescent="0.2">
      <c r="B99" s="89">
        <f>B92</f>
        <v>7452</v>
      </c>
      <c r="C99" s="78"/>
      <c r="D99" s="78" t="s">
        <v>568</v>
      </c>
      <c r="E99" s="78"/>
      <c r="F99" s="91"/>
      <c r="G99" s="78" t="s">
        <v>568</v>
      </c>
      <c r="H99" s="78"/>
      <c r="I99" s="92">
        <f>I92+I93+I96</f>
        <v>7452</v>
      </c>
    </row>
    <row r="102" spans="2:9" ht="15" x14ac:dyDescent="0.2">
      <c r="B102" s="65" t="s">
        <v>586</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566</v>
      </c>
      <c r="C104" s="78"/>
      <c r="D104" s="78"/>
      <c r="E104" s="78"/>
      <c r="F104" s="78"/>
      <c r="G104" s="78"/>
      <c r="H104" s="78"/>
      <c r="I104" s="63" t="s">
        <v>565</v>
      </c>
    </row>
    <row r="105" spans="2:9" x14ac:dyDescent="0.2">
      <c r="B105" s="80"/>
      <c r="E105" s="85"/>
      <c r="F105" s="102"/>
      <c r="G105" s="83"/>
      <c r="H105" s="83"/>
      <c r="I105" s="82"/>
    </row>
    <row r="106" spans="2:9" x14ac:dyDescent="0.2">
      <c r="B106" s="84">
        <f>B107+B109</f>
        <v>4819</v>
      </c>
      <c r="D106" s="85" t="s">
        <v>585</v>
      </c>
      <c r="E106" s="103" t="s">
        <v>584</v>
      </c>
      <c r="F106" s="82"/>
      <c r="G106" s="83"/>
      <c r="H106" s="83"/>
      <c r="I106" s="82"/>
    </row>
    <row r="107" spans="2:9" x14ac:dyDescent="0.2">
      <c r="B107" s="84">
        <v>5082</v>
      </c>
      <c r="D107" s="85" t="s">
        <v>583</v>
      </c>
      <c r="E107" s="85"/>
      <c r="F107" s="82"/>
      <c r="G107" s="85" t="s">
        <v>582</v>
      </c>
      <c r="H107" s="68" t="s">
        <v>581</v>
      </c>
      <c r="I107" s="87"/>
    </row>
    <row r="108" spans="2:9" x14ac:dyDescent="0.2">
      <c r="B108" s="84">
        <f>-B13</f>
        <v>-7778</v>
      </c>
      <c r="D108" s="85" t="s">
        <v>580</v>
      </c>
      <c r="E108" s="86" t="s">
        <v>579</v>
      </c>
      <c r="F108" s="82"/>
      <c r="G108" s="85"/>
      <c r="H108" s="67" t="s">
        <v>578</v>
      </c>
      <c r="I108" s="87">
        <f>B92</f>
        <v>7452</v>
      </c>
    </row>
    <row r="109" spans="2:9" x14ac:dyDescent="0.2">
      <c r="B109" s="84">
        <v>-263</v>
      </c>
      <c r="D109" s="95" t="s">
        <v>577</v>
      </c>
      <c r="E109" s="85" t="s">
        <v>576</v>
      </c>
      <c r="F109" s="82"/>
      <c r="H109" s="104"/>
      <c r="I109" s="105"/>
    </row>
    <row r="110" spans="2:9" x14ac:dyDescent="0.2">
      <c r="B110" s="84">
        <v>0</v>
      </c>
      <c r="D110" s="85" t="s">
        <v>575</v>
      </c>
      <c r="E110" s="85" t="s">
        <v>574</v>
      </c>
      <c r="F110" s="82"/>
      <c r="G110" s="93"/>
      <c r="I110" s="87"/>
    </row>
    <row r="111" spans="2:9" x14ac:dyDescent="0.2">
      <c r="B111" s="84">
        <v>-351</v>
      </c>
      <c r="D111" s="95" t="s">
        <v>573</v>
      </c>
      <c r="E111" s="85" t="s">
        <v>572</v>
      </c>
      <c r="F111" s="82"/>
      <c r="H111" s="104"/>
      <c r="I111" s="105"/>
    </row>
    <row r="112" spans="2:9" x14ac:dyDescent="0.2">
      <c r="B112" s="84"/>
      <c r="D112" s="85"/>
      <c r="E112" s="85" t="s">
        <v>571</v>
      </c>
      <c r="F112" s="82"/>
      <c r="G112" s="93"/>
      <c r="I112" s="87"/>
    </row>
    <row r="113" spans="2:9" x14ac:dyDescent="0.2">
      <c r="B113" s="84">
        <f>I115-B106-B108-B111</f>
        <v>10762</v>
      </c>
      <c r="C113" s="99"/>
      <c r="D113" s="99" t="s">
        <v>570</v>
      </c>
      <c r="E113" s="66" t="s">
        <v>569</v>
      </c>
      <c r="F113" s="100"/>
      <c r="G113" s="93"/>
      <c r="H113" s="101"/>
      <c r="I113" s="87"/>
    </row>
    <row r="114" spans="2:9" x14ac:dyDescent="0.2">
      <c r="B114" s="84"/>
      <c r="E114" s="85"/>
      <c r="F114" s="82"/>
      <c r="G114" s="93"/>
      <c r="H114" s="83"/>
      <c r="I114" s="87"/>
    </row>
    <row r="115" spans="2:9" x14ac:dyDescent="0.2">
      <c r="B115" s="89">
        <f>B106+B108+B111+B113</f>
        <v>7452</v>
      </c>
      <c r="C115" s="78"/>
      <c r="D115" s="78" t="s">
        <v>568</v>
      </c>
      <c r="E115" s="106"/>
      <c r="F115" s="91"/>
      <c r="G115" s="78" t="s">
        <v>568</v>
      </c>
      <c r="H115" s="78"/>
      <c r="I115" s="92">
        <f>I108</f>
        <v>7452</v>
      </c>
    </row>
    <row r="118" spans="2:9" ht="15" x14ac:dyDescent="0.2">
      <c r="B118" s="65" t="s">
        <v>567</v>
      </c>
      <c r="C118" s="93"/>
      <c r="D118" s="93"/>
      <c r="E118" s="93"/>
      <c r="F118" s="93"/>
      <c r="G118" s="93"/>
      <c r="H118" s="93"/>
      <c r="I118" s="93"/>
    </row>
    <row r="120" spans="2:9" x14ac:dyDescent="0.2">
      <c r="B120" s="64" t="s">
        <v>566</v>
      </c>
      <c r="C120" s="78"/>
      <c r="D120" s="78"/>
      <c r="E120" s="78"/>
      <c r="F120" s="78"/>
      <c r="G120" s="78"/>
      <c r="H120" s="78"/>
      <c r="I120" s="63" t="s">
        <v>565</v>
      </c>
    </row>
    <row r="121" spans="2:9" ht="15" x14ac:dyDescent="0.2">
      <c r="B121" s="61"/>
      <c r="C121" s="79"/>
      <c r="D121" s="79"/>
      <c r="E121" s="79"/>
      <c r="F121" s="79"/>
      <c r="G121" s="79"/>
      <c r="H121" s="79"/>
      <c r="I121" s="62"/>
    </row>
    <row r="122" spans="2:9" ht="15" x14ac:dyDescent="0.2">
      <c r="B122" s="61"/>
      <c r="C122" s="79"/>
      <c r="D122" s="79"/>
      <c r="E122" s="60" t="s">
        <v>564</v>
      </c>
      <c r="F122" s="79"/>
      <c r="G122" s="79"/>
      <c r="H122" s="79"/>
      <c r="I122" s="87">
        <f>B123-I125-I128-I131-I134-I137-I142-I143-I144</f>
        <v>10762</v>
      </c>
    </row>
    <row r="123" spans="2:9" ht="15" x14ac:dyDescent="0.2">
      <c r="B123" s="84">
        <f>B125+B128+B131+B134+B137+B142+B143+B144</f>
        <v>8744</v>
      </c>
      <c r="C123" s="79"/>
      <c r="D123" s="58"/>
      <c r="E123" s="85" t="s">
        <v>563</v>
      </c>
      <c r="F123" s="58"/>
      <c r="G123" s="58"/>
      <c r="H123" s="58"/>
      <c r="I123" s="87">
        <f>I125+I128+I131+I134+I137+I142+I143+I144</f>
        <v>-2018</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562</v>
      </c>
      <c r="F125" s="58"/>
      <c r="G125" s="58"/>
      <c r="H125" s="58"/>
      <c r="I125" s="87">
        <f>I126+I127</f>
        <v>0</v>
      </c>
    </row>
    <row r="126" spans="2:9" ht="13.15" customHeight="1" x14ac:dyDescent="0.2">
      <c r="B126" s="84">
        <v>0</v>
      </c>
      <c r="C126" s="58"/>
      <c r="D126" s="58"/>
      <c r="E126" s="85" t="s">
        <v>561</v>
      </c>
      <c r="F126" s="58"/>
      <c r="G126" s="58"/>
      <c r="H126" s="58"/>
      <c r="I126" s="87">
        <v>0</v>
      </c>
    </row>
    <row r="127" spans="2:9" ht="15" x14ac:dyDescent="0.2">
      <c r="B127" s="84">
        <v>0</v>
      </c>
      <c r="C127" s="58"/>
      <c r="D127" s="58"/>
      <c r="E127" s="85" t="s">
        <v>560</v>
      </c>
      <c r="F127" s="58"/>
      <c r="G127" s="58"/>
      <c r="H127" s="58"/>
      <c r="I127" s="87">
        <v>0</v>
      </c>
    </row>
    <row r="128" spans="2:9" x14ac:dyDescent="0.2">
      <c r="B128" s="84">
        <f>B129+B130</f>
        <v>7763</v>
      </c>
      <c r="E128" s="85" t="s">
        <v>559</v>
      </c>
      <c r="I128" s="87">
        <f>I129+I130</f>
        <v>391</v>
      </c>
    </row>
    <row r="129" spans="2:9" x14ac:dyDescent="0.2">
      <c r="B129" s="84">
        <v>8037</v>
      </c>
      <c r="E129" s="85" t="s">
        <v>558</v>
      </c>
      <c r="I129" s="87">
        <v>0</v>
      </c>
    </row>
    <row r="130" spans="2:9" x14ac:dyDescent="0.2">
      <c r="B130" s="84">
        <v>-274</v>
      </c>
      <c r="E130" s="85" t="s">
        <v>557</v>
      </c>
      <c r="I130" s="87">
        <v>391</v>
      </c>
    </row>
    <row r="131" spans="2:9" x14ac:dyDescent="0.2">
      <c r="B131" s="84">
        <f>B132+B133</f>
        <v>-3212</v>
      </c>
      <c r="E131" s="85" t="s">
        <v>556</v>
      </c>
      <c r="I131" s="87">
        <f>I132+I133</f>
        <v>0</v>
      </c>
    </row>
    <row r="132" spans="2:9" x14ac:dyDescent="0.2">
      <c r="B132" s="84">
        <v>-3212</v>
      </c>
      <c r="E132" s="85" t="s">
        <v>555</v>
      </c>
      <c r="I132" s="87">
        <v>0</v>
      </c>
    </row>
    <row r="133" spans="2:9" x14ac:dyDescent="0.2">
      <c r="B133" s="84">
        <v>0</v>
      </c>
      <c r="E133" s="85" t="s">
        <v>554</v>
      </c>
      <c r="I133" s="87">
        <v>0</v>
      </c>
    </row>
    <row r="134" spans="2:9" x14ac:dyDescent="0.2">
      <c r="B134" s="84">
        <f>B135+B136</f>
        <v>99</v>
      </c>
      <c r="E134" s="85" t="s">
        <v>553</v>
      </c>
      <c r="I134" s="87">
        <f>I135+I136</f>
        <v>-2539</v>
      </c>
    </row>
    <row r="135" spans="2:9" x14ac:dyDescent="0.2">
      <c r="B135" s="84">
        <v>97</v>
      </c>
      <c r="E135" s="85" t="s">
        <v>552</v>
      </c>
      <c r="I135" s="87">
        <v>-251</v>
      </c>
    </row>
    <row r="136" spans="2:9" x14ac:dyDescent="0.2">
      <c r="B136" s="84">
        <v>2</v>
      </c>
      <c r="E136" s="85" t="s">
        <v>551</v>
      </c>
      <c r="I136" s="87">
        <v>-2288</v>
      </c>
    </row>
    <row r="137" spans="2:9" x14ac:dyDescent="0.2">
      <c r="B137" s="84">
        <f>B138+B141</f>
        <v>-428</v>
      </c>
      <c r="E137" s="107" t="s">
        <v>550</v>
      </c>
      <c r="I137" s="87">
        <f>I138+I141</f>
        <v>0</v>
      </c>
    </row>
    <row r="138" spans="2:9" x14ac:dyDescent="0.2">
      <c r="B138" s="84">
        <f>B139+B140</f>
        <v>0</v>
      </c>
      <c r="E138" s="107" t="s">
        <v>549</v>
      </c>
      <c r="I138" s="87">
        <f>I139+I140</f>
        <v>0</v>
      </c>
    </row>
    <row r="139" spans="2:9" x14ac:dyDescent="0.2">
      <c r="B139" s="84">
        <v>0</v>
      </c>
      <c r="E139" s="107" t="s">
        <v>548</v>
      </c>
      <c r="I139" s="87">
        <v>0</v>
      </c>
    </row>
    <row r="140" spans="2:9" x14ac:dyDescent="0.2">
      <c r="B140" s="84">
        <v>0</v>
      </c>
      <c r="E140" s="107" t="s">
        <v>547</v>
      </c>
      <c r="I140" s="87">
        <v>0</v>
      </c>
    </row>
    <row r="141" spans="2:9" x14ac:dyDescent="0.2">
      <c r="B141" s="84">
        <v>-428</v>
      </c>
      <c r="E141" s="107" t="s">
        <v>546</v>
      </c>
      <c r="I141" s="87">
        <v>0</v>
      </c>
    </row>
    <row r="142" spans="2:9" x14ac:dyDescent="0.2">
      <c r="B142" s="84">
        <v>0</v>
      </c>
      <c r="E142" s="85" t="s">
        <v>545</v>
      </c>
      <c r="I142" s="87">
        <v>0</v>
      </c>
    </row>
    <row r="143" spans="2:9" x14ac:dyDescent="0.2">
      <c r="B143" s="84">
        <v>0</v>
      </c>
      <c r="C143" s="85" t="s">
        <v>544</v>
      </c>
      <c r="E143" s="85" t="s">
        <v>544</v>
      </c>
      <c r="I143" s="87">
        <v>0</v>
      </c>
    </row>
    <row r="144" spans="2:9" x14ac:dyDescent="0.2">
      <c r="B144" s="84">
        <f>B145+B146</f>
        <v>4522</v>
      </c>
      <c r="C144" s="85" t="s">
        <v>543</v>
      </c>
      <c r="E144" s="85" t="s">
        <v>543</v>
      </c>
      <c r="I144" s="87">
        <f>I145+I146</f>
        <v>130</v>
      </c>
    </row>
    <row r="145" spans="2:9" x14ac:dyDescent="0.2">
      <c r="B145" s="84">
        <v>324</v>
      </c>
      <c r="C145" s="85" t="s">
        <v>542</v>
      </c>
      <c r="E145" s="85" t="s">
        <v>542</v>
      </c>
      <c r="I145" s="87">
        <v>634</v>
      </c>
    </row>
    <row r="146" spans="2:9" x14ac:dyDescent="0.2">
      <c r="B146" s="89">
        <v>4198</v>
      </c>
      <c r="C146" s="108" t="s">
        <v>541</v>
      </c>
      <c r="D146" s="109"/>
      <c r="E146" s="108" t="s">
        <v>541</v>
      </c>
      <c r="F146" s="109"/>
      <c r="G146" s="109"/>
      <c r="H146" s="109"/>
      <c r="I146" s="92">
        <v>-504</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112</v>
      </c>
      <c r="D1" s="45"/>
      <c r="E1" s="45"/>
      <c r="F1" s="45"/>
      <c r="G1" s="39"/>
      <c r="H1" s="45"/>
      <c r="I1" s="45"/>
      <c r="J1" s="45"/>
      <c r="K1" s="45"/>
      <c r="L1" s="45"/>
      <c r="M1" s="45"/>
    </row>
    <row r="2" spans="2:14" s="41" customFormat="1" ht="20.25" x14ac:dyDescent="0.25">
      <c r="B2" s="75" t="s">
        <v>1013</v>
      </c>
      <c r="D2" s="42"/>
      <c r="E2" s="42"/>
      <c r="F2" s="42"/>
      <c r="G2" s="39"/>
      <c r="H2" s="42"/>
      <c r="I2" s="42"/>
      <c r="J2" s="42"/>
      <c r="K2" s="42"/>
      <c r="L2" s="42"/>
      <c r="M2" s="42"/>
    </row>
    <row r="3" spans="2:14" s="37" customFormat="1" ht="15" customHeight="1" x14ac:dyDescent="0.25">
      <c r="B3" s="76" t="s">
        <v>786</v>
      </c>
      <c r="D3" s="39"/>
      <c r="E3" s="40"/>
      <c r="F3" s="39"/>
      <c r="G3" s="39"/>
      <c r="H3" s="39"/>
      <c r="I3" s="39"/>
      <c r="J3" s="39"/>
      <c r="K3" s="39"/>
      <c r="L3" s="39"/>
      <c r="M3" s="39"/>
      <c r="N3" s="38"/>
    </row>
    <row r="4" spans="2:14" s="37" customFormat="1" ht="15" customHeight="1" x14ac:dyDescent="0.25">
      <c r="B4" s="76" t="s">
        <v>785</v>
      </c>
      <c r="D4" s="39"/>
      <c r="E4" s="40"/>
      <c r="F4" s="39"/>
      <c r="G4" s="39"/>
      <c r="H4" s="39"/>
      <c r="I4" s="39"/>
      <c r="J4" s="39"/>
      <c r="K4" s="39"/>
      <c r="L4" s="39"/>
      <c r="M4" s="39"/>
      <c r="N4" s="38"/>
    </row>
    <row r="5" spans="2:14" s="34" customFormat="1" ht="15" customHeight="1" x14ac:dyDescent="0.2">
      <c r="B5" s="76"/>
      <c r="D5" s="122"/>
      <c r="E5" s="21"/>
      <c r="F5" s="21"/>
      <c r="G5" s="21"/>
      <c r="H5" s="21"/>
      <c r="I5" s="21"/>
      <c r="J5" s="21"/>
      <c r="K5" s="21"/>
      <c r="L5" s="21"/>
      <c r="M5" s="21"/>
      <c r="N5" s="35"/>
    </row>
    <row r="6" spans="2:14" s="34" customFormat="1" ht="20.25" customHeight="1" x14ac:dyDescent="0.2">
      <c r="B6" s="123" t="s">
        <v>662</v>
      </c>
      <c r="D6" s="122"/>
      <c r="E6" s="21"/>
      <c r="F6" s="21"/>
      <c r="G6" s="21"/>
      <c r="H6" s="21"/>
      <c r="I6" s="21"/>
      <c r="J6" s="21"/>
      <c r="K6" s="21"/>
      <c r="L6" s="21"/>
      <c r="M6" s="21"/>
      <c r="N6" s="35"/>
    </row>
    <row r="7" spans="2:14" ht="15" x14ac:dyDescent="0.2">
      <c r="B7" s="65" t="s">
        <v>661</v>
      </c>
      <c r="C7" s="65"/>
      <c r="D7" s="65"/>
      <c r="E7" s="65"/>
      <c r="F7" s="65"/>
      <c r="G7" s="65"/>
      <c r="H7" s="65"/>
      <c r="I7" s="65"/>
    </row>
    <row r="9" spans="2:14" x14ac:dyDescent="0.2">
      <c r="B9" s="70" t="s">
        <v>606</v>
      </c>
      <c r="C9" s="78"/>
      <c r="D9" s="78"/>
      <c r="E9" s="78"/>
      <c r="F9" s="78"/>
      <c r="G9" s="78"/>
      <c r="H9" s="78"/>
      <c r="I9" s="69" t="s">
        <v>605</v>
      </c>
    </row>
    <row r="10" spans="2:14" x14ac:dyDescent="0.2">
      <c r="B10" s="80"/>
      <c r="F10" s="82"/>
      <c r="G10" s="83"/>
      <c r="H10" s="83"/>
      <c r="I10" s="82"/>
    </row>
    <row r="11" spans="2:14" x14ac:dyDescent="0.2">
      <c r="B11" s="84">
        <v>0</v>
      </c>
      <c r="D11" s="81" t="s">
        <v>660</v>
      </c>
      <c r="E11" s="85" t="s">
        <v>659</v>
      </c>
      <c r="F11" s="82"/>
      <c r="G11" s="83" t="s">
        <v>658</v>
      </c>
      <c r="H11" s="86" t="s">
        <v>657</v>
      </c>
      <c r="I11" s="87">
        <f>I12+I13</f>
        <v>0</v>
      </c>
    </row>
    <row r="12" spans="2:14" x14ac:dyDescent="0.2">
      <c r="B12" s="84">
        <f>I11-B11</f>
        <v>0</v>
      </c>
      <c r="D12" s="85" t="s">
        <v>647</v>
      </c>
      <c r="E12" s="66" t="s">
        <v>646</v>
      </c>
      <c r="F12" s="82"/>
      <c r="G12" s="88" t="s">
        <v>656</v>
      </c>
      <c r="H12" s="83"/>
      <c r="I12" s="87">
        <v>0</v>
      </c>
    </row>
    <row r="13" spans="2:14" x14ac:dyDescent="0.2">
      <c r="B13" s="84">
        <v>0</v>
      </c>
      <c r="D13" s="81" t="s">
        <v>655</v>
      </c>
      <c r="E13" s="85" t="s">
        <v>579</v>
      </c>
      <c r="F13" s="82"/>
      <c r="G13" s="88" t="s">
        <v>654</v>
      </c>
      <c r="I13" s="87">
        <v>0</v>
      </c>
    </row>
    <row r="14" spans="2:14" x14ac:dyDescent="0.2">
      <c r="B14" s="84">
        <f>B12-B13</f>
        <v>0</v>
      </c>
      <c r="D14" s="81" t="s">
        <v>653</v>
      </c>
      <c r="E14" s="66" t="s">
        <v>652</v>
      </c>
      <c r="F14" s="82"/>
      <c r="G14" s="88"/>
      <c r="H14" s="83"/>
      <c r="I14" s="87"/>
    </row>
    <row r="15" spans="2:14" ht="7.15" customHeight="1" x14ac:dyDescent="0.2">
      <c r="B15" s="84"/>
      <c r="F15" s="82"/>
      <c r="G15" s="83"/>
      <c r="H15" s="83"/>
      <c r="I15" s="87"/>
    </row>
    <row r="16" spans="2:14" x14ac:dyDescent="0.2">
      <c r="B16" s="89">
        <f>B11+B12</f>
        <v>0</v>
      </c>
      <c r="C16" s="78"/>
      <c r="D16" s="90" t="s">
        <v>568</v>
      </c>
      <c r="E16" s="78"/>
      <c r="F16" s="91"/>
      <c r="G16" s="90" t="s">
        <v>568</v>
      </c>
      <c r="H16" s="78"/>
      <c r="I16" s="92">
        <f>I11</f>
        <v>0</v>
      </c>
    </row>
    <row r="19" spans="2:9" ht="15" x14ac:dyDescent="0.2">
      <c r="B19" s="65" t="s">
        <v>651</v>
      </c>
      <c r="C19" s="93"/>
      <c r="D19" s="65"/>
      <c r="E19" s="65"/>
      <c r="F19" s="65"/>
      <c r="G19" s="65"/>
      <c r="H19" s="65"/>
      <c r="I19" s="93"/>
    </row>
    <row r="22" spans="2:9" ht="15" x14ac:dyDescent="0.2">
      <c r="B22" s="65" t="s">
        <v>650</v>
      </c>
      <c r="C22" s="93"/>
      <c r="D22" s="93"/>
      <c r="E22" s="93"/>
      <c r="F22" s="93"/>
      <c r="G22" s="93"/>
      <c r="H22" s="93"/>
      <c r="I22" s="93"/>
    </row>
    <row r="24" spans="2:9" ht="15" x14ac:dyDescent="0.2">
      <c r="B24" s="70" t="s">
        <v>606</v>
      </c>
      <c r="C24" s="71"/>
      <c r="D24" s="71"/>
      <c r="E24" s="71"/>
      <c r="F24" s="71"/>
      <c r="G24" s="71"/>
      <c r="H24" s="71"/>
      <c r="I24" s="69" t="s">
        <v>605</v>
      </c>
    </row>
    <row r="25" spans="2:9" x14ac:dyDescent="0.2">
      <c r="B25" s="80"/>
      <c r="F25" s="82"/>
      <c r="G25" s="83"/>
      <c r="H25" s="83"/>
      <c r="I25" s="82"/>
    </row>
    <row r="26" spans="2:9" x14ac:dyDescent="0.2">
      <c r="B26" s="84">
        <f>B27+B28</f>
        <v>0</v>
      </c>
      <c r="D26" s="81" t="s">
        <v>649</v>
      </c>
      <c r="E26" s="85" t="s">
        <v>648</v>
      </c>
      <c r="F26" s="82"/>
      <c r="G26" s="88" t="s">
        <v>647</v>
      </c>
      <c r="H26" s="68" t="s">
        <v>646</v>
      </c>
      <c r="I26" s="87">
        <f>+B12</f>
        <v>0</v>
      </c>
    </row>
    <row r="27" spans="2:9" x14ac:dyDescent="0.2">
      <c r="B27" s="84">
        <v>0</v>
      </c>
      <c r="D27" s="85" t="s">
        <v>645</v>
      </c>
      <c r="F27" s="82"/>
      <c r="G27" s="83"/>
      <c r="H27" s="83"/>
      <c r="I27" s="87"/>
    </row>
    <row r="28" spans="2:9" x14ac:dyDescent="0.2">
      <c r="B28" s="84">
        <f>B29+B30</f>
        <v>0</v>
      </c>
      <c r="D28" s="85" t="s">
        <v>644</v>
      </c>
      <c r="F28" s="82"/>
      <c r="G28" s="83"/>
      <c r="H28" s="83"/>
      <c r="I28" s="87"/>
    </row>
    <row r="29" spans="2:9" x14ac:dyDescent="0.2">
      <c r="B29" s="84">
        <v>0</v>
      </c>
      <c r="D29" s="85" t="s">
        <v>643</v>
      </c>
      <c r="F29" s="82"/>
      <c r="G29" s="83"/>
      <c r="H29" s="83"/>
      <c r="I29" s="87"/>
    </row>
    <row r="30" spans="2:9" x14ac:dyDescent="0.2">
      <c r="B30" s="84">
        <v>0</v>
      </c>
      <c r="D30" s="85" t="s">
        <v>642</v>
      </c>
      <c r="F30" s="82"/>
      <c r="G30" s="83"/>
      <c r="H30" s="83"/>
      <c r="I30" s="87"/>
    </row>
    <row r="31" spans="2:9" ht="12.75" customHeight="1" x14ac:dyDescent="0.2">
      <c r="B31" s="84">
        <v>0</v>
      </c>
      <c r="D31" s="81" t="s">
        <v>641</v>
      </c>
      <c r="E31" s="81" t="s">
        <v>640</v>
      </c>
      <c r="F31" s="82"/>
      <c r="G31" s="83"/>
      <c r="H31" s="83"/>
      <c r="I31" s="87"/>
    </row>
    <row r="32" spans="2:9" ht="12.75" customHeight="1" x14ac:dyDescent="0.2">
      <c r="B32" s="84">
        <v>0</v>
      </c>
      <c r="D32" s="81" t="s">
        <v>639</v>
      </c>
      <c r="E32" s="81" t="s">
        <v>638</v>
      </c>
      <c r="F32" s="82"/>
      <c r="G32" s="83"/>
      <c r="H32" s="83"/>
      <c r="I32" s="87"/>
    </row>
    <row r="33" spans="2:9" x14ac:dyDescent="0.2">
      <c r="B33" s="84">
        <f>I35-B26-B31-B32</f>
        <v>0</v>
      </c>
      <c r="D33" s="85" t="s">
        <v>636</v>
      </c>
      <c r="E33" s="66" t="s">
        <v>635</v>
      </c>
      <c r="F33" s="82"/>
      <c r="G33" s="83"/>
      <c r="H33" s="83"/>
      <c r="I33" s="87"/>
    </row>
    <row r="34" spans="2:9" x14ac:dyDescent="0.2">
      <c r="B34" s="84"/>
      <c r="F34" s="82"/>
      <c r="G34" s="83"/>
      <c r="H34" s="83"/>
      <c r="I34" s="87"/>
    </row>
    <row r="35" spans="2:9" x14ac:dyDescent="0.2">
      <c r="B35" s="89">
        <f>B26+B31+B32+B33</f>
        <v>0</v>
      </c>
      <c r="C35" s="78"/>
      <c r="D35" s="90" t="s">
        <v>568</v>
      </c>
      <c r="E35" s="78"/>
      <c r="F35" s="91"/>
      <c r="G35" s="90" t="s">
        <v>568</v>
      </c>
      <c r="H35" s="78"/>
      <c r="I35" s="92">
        <f>I26</f>
        <v>0</v>
      </c>
    </row>
    <row r="38" spans="2:9" ht="15" x14ac:dyDescent="0.2">
      <c r="B38" s="65" t="s">
        <v>637</v>
      </c>
      <c r="C38" s="94"/>
      <c r="D38" s="94"/>
      <c r="E38" s="94"/>
      <c r="F38" s="94"/>
      <c r="G38" s="94"/>
      <c r="H38" s="94"/>
      <c r="I38" s="94"/>
    </row>
    <row r="39" spans="2:9" ht="13.15" customHeight="1" x14ac:dyDescent="0.2"/>
    <row r="40" spans="2:9" x14ac:dyDescent="0.2">
      <c r="B40" s="70" t="s">
        <v>606</v>
      </c>
      <c r="C40" s="78"/>
      <c r="D40" s="78"/>
      <c r="E40" s="78"/>
      <c r="F40" s="78"/>
      <c r="G40" s="78"/>
      <c r="H40" s="78"/>
      <c r="I40" s="69" t="s">
        <v>605</v>
      </c>
    </row>
    <row r="41" spans="2:9" x14ac:dyDescent="0.2">
      <c r="B41" s="80"/>
      <c r="F41" s="82"/>
      <c r="G41" s="83"/>
      <c r="H41" s="83"/>
      <c r="I41" s="82"/>
    </row>
    <row r="42" spans="2:9" x14ac:dyDescent="0.2">
      <c r="B42" s="84">
        <f>B43+B44+B45+B47+B48</f>
        <v>0</v>
      </c>
      <c r="D42" s="81" t="s">
        <v>634</v>
      </c>
      <c r="E42" s="88" t="s">
        <v>633</v>
      </c>
      <c r="F42" s="82"/>
      <c r="G42" s="85" t="s">
        <v>636</v>
      </c>
      <c r="H42" s="66" t="s">
        <v>635</v>
      </c>
      <c r="I42" s="87">
        <f>+B33</f>
        <v>0</v>
      </c>
    </row>
    <row r="43" spans="2:9" ht="15" x14ac:dyDescent="0.2">
      <c r="B43" s="84">
        <v>0</v>
      </c>
      <c r="C43" s="58"/>
      <c r="D43" s="95" t="s">
        <v>632</v>
      </c>
      <c r="F43" s="62"/>
      <c r="G43" s="79" t="s">
        <v>634</v>
      </c>
      <c r="H43" s="96" t="s">
        <v>633</v>
      </c>
      <c r="I43" s="87">
        <f>I44+I45+I47+I48+I49</f>
        <v>0</v>
      </c>
    </row>
    <row r="44" spans="2:9" x14ac:dyDescent="0.2">
      <c r="B44" s="84">
        <v>0</v>
      </c>
      <c r="D44" s="85" t="s">
        <v>631</v>
      </c>
      <c r="F44" s="82"/>
      <c r="G44" s="95" t="s">
        <v>632</v>
      </c>
      <c r="I44" s="87">
        <v>0</v>
      </c>
    </row>
    <row r="45" spans="2:9" x14ac:dyDescent="0.2">
      <c r="B45" s="84">
        <v>0</v>
      </c>
      <c r="D45" s="85" t="s">
        <v>630</v>
      </c>
      <c r="E45" s="80"/>
      <c r="F45" s="82"/>
      <c r="G45" s="85" t="s">
        <v>631</v>
      </c>
      <c r="I45" s="87">
        <v>0</v>
      </c>
    </row>
    <row r="46" spans="2:9" x14ac:dyDescent="0.2">
      <c r="B46" s="84"/>
      <c r="E46" s="97" t="s">
        <v>629</v>
      </c>
      <c r="F46" s="82"/>
      <c r="G46" s="85" t="s">
        <v>630</v>
      </c>
      <c r="H46" s="80"/>
      <c r="I46" s="87"/>
    </row>
    <row r="47" spans="2:9" x14ac:dyDescent="0.2">
      <c r="B47" s="84">
        <v>0</v>
      </c>
      <c r="D47" s="85" t="s">
        <v>628</v>
      </c>
      <c r="E47" s="85"/>
      <c r="F47" s="82"/>
      <c r="H47" s="85" t="s">
        <v>629</v>
      </c>
      <c r="I47" s="87">
        <v>0</v>
      </c>
    </row>
    <row r="48" spans="2:9" x14ac:dyDescent="0.2">
      <c r="B48" s="84">
        <v>0</v>
      </c>
      <c r="D48" s="85" t="s">
        <v>627</v>
      </c>
      <c r="E48" s="85"/>
      <c r="F48" s="82"/>
      <c r="G48" s="81" t="s">
        <v>628</v>
      </c>
      <c r="H48" s="85"/>
      <c r="I48" s="87">
        <v>0</v>
      </c>
    </row>
    <row r="49" spans="2:9" x14ac:dyDescent="0.2">
      <c r="B49" s="84">
        <f>I52-B42</f>
        <v>0</v>
      </c>
      <c r="D49" s="85" t="s">
        <v>622</v>
      </c>
      <c r="E49" s="66" t="s">
        <v>621</v>
      </c>
      <c r="F49" s="82"/>
      <c r="G49" s="85" t="s">
        <v>627</v>
      </c>
      <c r="H49" s="85"/>
      <c r="I49" s="87">
        <v>0</v>
      </c>
    </row>
    <row r="50" spans="2:9" x14ac:dyDescent="0.2">
      <c r="B50" s="84"/>
      <c r="D50" s="85"/>
      <c r="E50" s="85"/>
      <c r="F50" s="82"/>
      <c r="G50" s="85" t="s">
        <v>626</v>
      </c>
      <c r="H50" s="85"/>
      <c r="I50" s="87">
        <v>0</v>
      </c>
    </row>
    <row r="51" spans="2:9" x14ac:dyDescent="0.2">
      <c r="B51" s="84"/>
      <c r="F51" s="82"/>
      <c r="G51" s="85"/>
      <c r="I51" s="87"/>
    </row>
    <row r="52" spans="2:9" x14ac:dyDescent="0.2">
      <c r="B52" s="89">
        <f>B42+B49</f>
        <v>0</v>
      </c>
      <c r="C52" s="78"/>
      <c r="D52" s="78" t="s">
        <v>568</v>
      </c>
      <c r="E52" s="78"/>
      <c r="F52" s="91"/>
      <c r="G52" s="78" t="s">
        <v>568</v>
      </c>
      <c r="H52" s="78"/>
      <c r="I52" s="92">
        <f>I42+I43+I50</f>
        <v>0</v>
      </c>
    </row>
    <row r="55" spans="2:9" ht="15" x14ac:dyDescent="0.2">
      <c r="B55" s="65" t="s">
        <v>625</v>
      </c>
      <c r="C55" s="94"/>
      <c r="D55" s="94"/>
      <c r="E55" s="94"/>
      <c r="F55" s="94"/>
      <c r="G55" s="94"/>
      <c r="H55" s="94"/>
      <c r="I55" s="94"/>
    </row>
    <row r="57" spans="2:9" x14ac:dyDescent="0.2">
      <c r="B57" s="70" t="s">
        <v>606</v>
      </c>
      <c r="C57" s="78"/>
      <c r="D57" s="78"/>
      <c r="E57" s="78"/>
      <c r="F57" s="78"/>
      <c r="G57" s="78"/>
      <c r="H57" s="78"/>
      <c r="I57" s="69" t="s">
        <v>605</v>
      </c>
    </row>
    <row r="58" spans="2:9" x14ac:dyDescent="0.2">
      <c r="B58" s="80"/>
      <c r="F58" s="82"/>
      <c r="G58" s="83"/>
      <c r="H58" s="83"/>
      <c r="I58" s="82"/>
    </row>
    <row r="59" spans="2:9" x14ac:dyDescent="0.2">
      <c r="B59" s="84">
        <f>B60+B61</f>
        <v>0</v>
      </c>
      <c r="D59" s="81" t="s">
        <v>624</v>
      </c>
      <c r="E59" s="86" t="s">
        <v>623</v>
      </c>
      <c r="F59" s="82"/>
      <c r="G59" s="88" t="s">
        <v>622</v>
      </c>
      <c r="H59" s="66" t="s">
        <v>621</v>
      </c>
      <c r="I59" s="87">
        <f>+B49</f>
        <v>0</v>
      </c>
    </row>
    <row r="60" spans="2:9" x14ac:dyDescent="0.2">
      <c r="B60" s="84">
        <v>0</v>
      </c>
      <c r="D60" s="85" t="s">
        <v>620</v>
      </c>
      <c r="F60" s="82"/>
      <c r="G60" s="88" t="s">
        <v>619</v>
      </c>
      <c r="H60" s="85"/>
      <c r="I60" s="87">
        <f>I61+I62</f>
        <v>0</v>
      </c>
    </row>
    <row r="61" spans="2:9" x14ac:dyDescent="0.2">
      <c r="B61" s="84">
        <v>0</v>
      </c>
      <c r="D61" s="85" t="s">
        <v>618</v>
      </c>
      <c r="F61" s="82"/>
      <c r="G61" s="88" t="s">
        <v>617</v>
      </c>
      <c r="I61" s="87">
        <v>0</v>
      </c>
    </row>
    <row r="62" spans="2:9" x14ac:dyDescent="0.2">
      <c r="B62" s="84">
        <v>0</v>
      </c>
      <c r="D62" s="81" t="s">
        <v>616</v>
      </c>
      <c r="E62" s="85" t="s">
        <v>615</v>
      </c>
      <c r="F62" s="82"/>
      <c r="G62" s="88" t="s">
        <v>614</v>
      </c>
      <c r="I62" s="87">
        <v>0</v>
      </c>
    </row>
    <row r="63" spans="2:9" x14ac:dyDescent="0.2">
      <c r="B63" s="84"/>
      <c r="E63" s="85" t="s">
        <v>613</v>
      </c>
      <c r="F63" s="82"/>
      <c r="G63" s="83" t="s">
        <v>612</v>
      </c>
      <c r="H63" s="81" t="s">
        <v>611</v>
      </c>
      <c r="I63" s="87">
        <f>I64+I65+I66</f>
        <v>0</v>
      </c>
    </row>
    <row r="64" spans="2:9" x14ac:dyDescent="0.2">
      <c r="B64" s="84">
        <f>B65+B66+B67</f>
        <v>0</v>
      </c>
      <c r="D64" s="81" t="s">
        <v>612</v>
      </c>
      <c r="E64" s="81" t="s">
        <v>611</v>
      </c>
      <c r="F64" s="82"/>
      <c r="G64" s="85" t="s">
        <v>610</v>
      </c>
      <c r="I64" s="87">
        <v>0</v>
      </c>
    </row>
    <row r="65" spans="2:9" x14ac:dyDescent="0.2">
      <c r="B65" s="84">
        <v>0</v>
      </c>
      <c r="D65" s="85" t="s">
        <v>610</v>
      </c>
      <c r="F65" s="82"/>
      <c r="G65" s="88" t="s">
        <v>609</v>
      </c>
      <c r="I65" s="87">
        <v>0</v>
      </c>
    </row>
    <row r="66" spans="2:9" x14ac:dyDescent="0.2">
      <c r="B66" s="84">
        <v>0</v>
      </c>
      <c r="D66" s="85" t="s">
        <v>609</v>
      </c>
      <c r="F66" s="82"/>
      <c r="G66" s="88" t="s">
        <v>608</v>
      </c>
      <c r="I66" s="87">
        <v>0</v>
      </c>
    </row>
    <row r="67" spans="2:9" x14ac:dyDescent="0.2">
      <c r="B67" s="84">
        <v>0</v>
      </c>
      <c r="D67" s="85" t="s">
        <v>608</v>
      </c>
      <c r="F67" s="82"/>
      <c r="G67" s="83"/>
      <c r="H67" s="83"/>
      <c r="I67" s="87"/>
    </row>
    <row r="68" spans="2:9" x14ac:dyDescent="0.2">
      <c r="B68" s="84">
        <f>I70-B59-B62-B64</f>
        <v>0</v>
      </c>
      <c r="D68" s="85" t="s">
        <v>602</v>
      </c>
      <c r="E68" s="85" t="s">
        <v>601</v>
      </c>
      <c r="F68" s="82"/>
      <c r="G68" s="83"/>
      <c r="H68" s="83"/>
      <c r="I68" s="87"/>
    </row>
    <row r="69" spans="2:9" ht="17.45" customHeight="1" x14ac:dyDescent="0.2">
      <c r="B69" s="84"/>
      <c r="F69" s="82"/>
      <c r="G69" s="83"/>
      <c r="H69" s="83"/>
      <c r="I69" s="87"/>
    </row>
    <row r="70" spans="2:9" ht="17.45" customHeight="1" x14ac:dyDescent="0.2">
      <c r="B70" s="89">
        <f>B59+B62+B64+B68</f>
        <v>0</v>
      </c>
      <c r="C70" s="78"/>
      <c r="D70" s="78" t="s">
        <v>568</v>
      </c>
      <c r="E70" s="78"/>
      <c r="F70" s="91"/>
      <c r="G70" s="78" t="s">
        <v>568</v>
      </c>
      <c r="H70" s="78"/>
      <c r="I70" s="92">
        <f>I59+I60+I63</f>
        <v>0</v>
      </c>
    </row>
    <row r="73" spans="2:9" ht="15" x14ac:dyDescent="0.2">
      <c r="B73" s="65" t="s">
        <v>607</v>
      </c>
      <c r="C73" s="94"/>
      <c r="D73" s="94"/>
      <c r="E73" s="94"/>
      <c r="F73" s="94"/>
      <c r="G73" s="94"/>
      <c r="H73" s="94"/>
      <c r="I73" s="94"/>
    </row>
    <row r="75" spans="2:9" x14ac:dyDescent="0.2">
      <c r="B75" s="70" t="s">
        <v>606</v>
      </c>
      <c r="C75" s="78"/>
      <c r="D75" s="78"/>
      <c r="E75" s="78"/>
      <c r="F75" s="78"/>
      <c r="G75" s="78"/>
      <c r="H75" s="78"/>
      <c r="I75" s="69" t="s">
        <v>605</v>
      </c>
    </row>
    <row r="76" spans="2:9" x14ac:dyDescent="0.2">
      <c r="B76" s="80"/>
      <c r="F76" s="82"/>
      <c r="G76" s="83"/>
      <c r="H76" s="83"/>
      <c r="I76" s="82"/>
    </row>
    <row r="77" spans="2:9" x14ac:dyDescent="0.2">
      <c r="B77" s="84">
        <v>0</v>
      </c>
      <c r="D77" s="81" t="s">
        <v>604</v>
      </c>
      <c r="E77" s="85" t="s">
        <v>603</v>
      </c>
      <c r="F77" s="82"/>
      <c r="G77" s="88" t="s">
        <v>602</v>
      </c>
      <c r="H77" s="66" t="s">
        <v>601</v>
      </c>
      <c r="I77" s="87">
        <f>+B68</f>
        <v>0</v>
      </c>
    </row>
    <row r="78" spans="2:9" x14ac:dyDescent="0.2">
      <c r="B78" s="84"/>
      <c r="E78" s="85" t="s">
        <v>600</v>
      </c>
      <c r="F78" s="82"/>
      <c r="G78" s="88"/>
      <c r="H78" s="85"/>
      <c r="I78" s="87"/>
    </row>
    <row r="79" spans="2:9" x14ac:dyDescent="0.2">
      <c r="B79" s="84">
        <f>I82-B77</f>
        <v>0</v>
      </c>
      <c r="D79" s="85" t="s">
        <v>595</v>
      </c>
      <c r="E79" s="68" t="s">
        <v>599</v>
      </c>
      <c r="F79" s="82"/>
      <c r="G79" s="83"/>
      <c r="H79" s="83"/>
      <c r="I79" s="87"/>
    </row>
    <row r="80" spans="2:9" x14ac:dyDescent="0.2">
      <c r="B80" s="84">
        <f>B79-B13</f>
        <v>0</v>
      </c>
      <c r="D80" s="85" t="s">
        <v>598</v>
      </c>
      <c r="E80" s="66" t="s">
        <v>594</v>
      </c>
      <c r="F80" s="82"/>
      <c r="G80" s="83"/>
      <c r="H80" s="83"/>
      <c r="I80" s="87"/>
    </row>
    <row r="81" spans="2:9" x14ac:dyDescent="0.2">
      <c r="B81" s="84"/>
      <c r="F81" s="82"/>
      <c r="G81" s="83"/>
      <c r="H81" s="83"/>
      <c r="I81" s="87"/>
    </row>
    <row r="82" spans="2:9" x14ac:dyDescent="0.2">
      <c r="B82" s="89">
        <f>B77+B79</f>
        <v>0</v>
      </c>
      <c r="C82" s="78"/>
      <c r="D82" s="78" t="s">
        <v>568</v>
      </c>
      <c r="E82" s="78"/>
      <c r="F82" s="91"/>
      <c r="G82" s="78" t="s">
        <v>568</v>
      </c>
      <c r="H82" s="78"/>
      <c r="I82" s="92">
        <f>I77</f>
        <v>0</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597</v>
      </c>
      <c r="C85" s="153"/>
      <c r="D85" s="153"/>
      <c r="E85" s="153"/>
      <c r="F85" s="153"/>
      <c r="G85" s="153"/>
      <c r="H85" s="153"/>
      <c r="I85" s="153"/>
    </row>
    <row r="86" spans="2:9" ht="7.15" customHeight="1" x14ac:dyDescent="0.2"/>
    <row r="88" spans="2:9" ht="15" x14ac:dyDescent="0.2">
      <c r="B88" s="65" t="s">
        <v>596</v>
      </c>
      <c r="C88" s="93"/>
      <c r="D88" s="93"/>
      <c r="E88" s="93"/>
      <c r="F88" s="93"/>
      <c r="G88" s="93"/>
      <c r="H88" s="93"/>
      <c r="I88" s="93"/>
    </row>
    <row r="89" spans="2:9" ht="15.75" customHeight="1" x14ac:dyDescent="0.2"/>
    <row r="90" spans="2:9" x14ac:dyDescent="0.2">
      <c r="B90" s="64" t="s">
        <v>566</v>
      </c>
      <c r="C90" s="78"/>
      <c r="D90" s="78"/>
      <c r="E90" s="78"/>
      <c r="F90" s="78"/>
      <c r="G90" s="78"/>
      <c r="H90" s="78"/>
      <c r="I90" s="63" t="s">
        <v>565</v>
      </c>
    </row>
    <row r="91" spans="2:9" x14ac:dyDescent="0.2">
      <c r="B91" s="80"/>
      <c r="F91" s="82"/>
      <c r="G91" s="83"/>
      <c r="H91" s="83"/>
      <c r="I91" s="82"/>
    </row>
    <row r="92" spans="2:9" x14ac:dyDescent="0.2">
      <c r="B92" s="84">
        <f>I99</f>
        <v>0</v>
      </c>
      <c r="D92" s="85" t="s">
        <v>582</v>
      </c>
      <c r="E92" s="66" t="s">
        <v>581</v>
      </c>
      <c r="F92" s="82"/>
      <c r="G92" s="85" t="s">
        <v>595</v>
      </c>
      <c r="H92" s="66" t="s">
        <v>594</v>
      </c>
      <c r="I92" s="87">
        <f>+B80</f>
        <v>0</v>
      </c>
    </row>
    <row r="93" spans="2:9" x14ac:dyDescent="0.2">
      <c r="B93" s="84"/>
      <c r="E93" s="68" t="s">
        <v>578</v>
      </c>
      <c r="F93" s="82"/>
      <c r="G93" s="88" t="s">
        <v>593</v>
      </c>
      <c r="H93" s="81" t="s">
        <v>592</v>
      </c>
      <c r="I93" s="87">
        <f>I94+I95</f>
        <v>0</v>
      </c>
    </row>
    <row r="94" spans="2:9" x14ac:dyDescent="0.2">
      <c r="B94" s="84"/>
      <c r="E94" s="85"/>
      <c r="F94" s="82"/>
      <c r="G94" s="88" t="s">
        <v>591</v>
      </c>
      <c r="I94" s="87">
        <v>0</v>
      </c>
    </row>
    <row r="95" spans="2:9" x14ac:dyDescent="0.2">
      <c r="B95" s="84"/>
      <c r="E95" s="85"/>
      <c r="F95" s="82"/>
      <c r="G95" s="88" t="s">
        <v>590</v>
      </c>
      <c r="I95" s="87">
        <v>0</v>
      </c>
    </row>
    <row r="96" spans="2:9" x14ac:dyDescent="0.2">
      <c r="B96" s="84"/>
      <c r="D96" s="85"/>
      <c r="F96" s="82"/>
      <c r="G96" s="88" t="s">
        <v>589</v>
      </c>
      <c r="H96" s="81" t="s">
        <v>588</v>
      </c>
      <c r="I96" s="87">
        <f>I97</f>
        <v>0</v>
      </c>
    </row>
    <row r="97" spans="2:9" x14ac:dyDescent="0.2">
      <c r="B97" s="98"/>
      <c r="C97" s="99"/>
      <c r="D97" s="99"/>
      <c r="E97" s="85"/>
      <c r="F97" s="100"/>
      <c r="G97" s="88" t="s">
        <v>587</v>
      </c>
      <c r="H97" s="101"/>
      <c r="I97" s="87">
        <v>0</v>
      </c>
    </row>
    <row r="98" spans="2:9" x14ac:dyDescent="0.2">
      <c r="B98" s="84"/>
      <c r="F98" s="82"/>
      <c r="G98" s="83"/>
      <c r="H98" s="83"/>
      <c r="I98" s="87"/>
    </row>
    <row r="99" spans="2:9" x14ac:dyDescent="0.2">
      <c r="B99" s="89">
        <f>B92</f>
        <v>0</v>
      </c>
      <c r="C99" s="78"/>
      <c r="D99" s="78" t="s">
        <v>568</v>
      </c>
      <c r="E99" s="78"/>
      <c r="F99" s="91"/>
      <c r="G99" s="78" t="s">
        <v>568</v>
      </c>
      <c r="H99" s="78"/>
      <c r="I99" s="92">
        <f>I92+I93+I96</f>
        <v>0</v>
      </c>
    </row>
    <row r="102" spans="2:9" ht="15" x14ac:dyDescent="0.2">
      <c r="B102" s="65" t="s">
        <v>586</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566</v>
      </c>
      <c r="C104" s="78"/>
      <c r="D104" s="78"/>
      <c r="E104" s="78"/>
      <c r="F104" s="78"/>
      <c r="G104" s="78"/>
      <c r="H104" s="78"/>
      <c r="I104" s="63" t="s">
        <v>565</v>
      </c>
    </row>
    <row r="105" spans="2:9" x14ac:dyDescent="0.2">
      <c r="B105" s="80"/>
      <c r="E105" s="85"/>
      <c r="F105" s="102"/>
      <c r="G105" s="83"/>
      <c r="H105" s="83"/>
      <c r="I105" s="82"/>
    </row>
    <row r="106" spans="2:9" x14ac:dyDescent="0.2">
      <c r="B106" s="84">
        <f>B107+B109</f>
        <v>0</v>
      </c>
      <c r="D106" s="85" t="s">
        <v>585</v>
      </c>
      <c r="E106" s="103" t="s">
        <v>584</v>
      </c>
      <c r="F106" s="82"/>
      <c r="G106" s="83"/>
      <c r="H106" s="83"/>
      <c r="I106" s="82"/>
    </row>
    <row r="107" spans="2:9" x14ac:dyDescent="0.2">
      <c r="B107" s="84">
        <v>0</v>
      </c>
      <c r="D107" s="85" t="s">
        <v>583</v>
      </c>
      <c r="E107" s="85"/>
      <c r="F107" s="82"/>
      <c r="G107" s="85" t="s">
        <v>582</v>
      </c>
      <c r="H107" s="68" t="s">
        <v>581</v>
      </c>
      <c r="I107" s="87"/>
    </row>
    <row r="108" spans="2:9" x14ac:dyDescent="0.2">
      <c r="B108" s="84">
        <f>-B13</f>
        <v>0</v>
      </c>
      <c r="D108" s="85" t="s">
        <v>580</v>
      </c>
      <c r="E108" s="86" t="s">
        <v>579</v>
      </c>
      <c r="F108" s="82"/>
      <c r="G108" s="85"/>
      <c r="H108" s="67" t="s">
        <v>578</v>
      </c>
      <c r="I108" s="87">
        <f>B92</f>
        <v>0</v>
      </c>
    </row>
    <row r="109" spans="2:9" x14ac:dyDescent="0.2">
      <c r="B109" s="84">
        <v>0</v>
      </c>
      <c r="D109" s="95" t="s">
        <v>577</v>
      </c>
      <c r="E109" s="85" t="s">
        <v>576</v>
      </c>
      <c r="F109" s="82"/>
      <c r="H109" s="104"/>
      <c r="I109" s="105"/>
    </row>
    <row r="110" spans="2:9" x14ac:dyDescent="0.2">
      <c r="B110" s="84">
        <v>0</v>
      </c>
      <c r="D110" s="85" t="s">
        <v>575</v>
      </c>
      <c r="E110" s="85" t="s">
        <v>574</v>
      </c>
      <c r="F110" s="82"/>
      <c r="G110" s="93"/>
      <c r="I110" s="87"/>
    </row>
    <row r="111" spans="2:9" x14ac:dyDescent="0.2">
      <c r="B111" s="84">
        <v>0</v>
      </c>
      <c r="D111" s="95" t="s">
        <v>573</v>
      </c>
      <c r="E111" s="85" t="s">
        <v>572</v>
      </c>
      <c r="F111" s="82"/>
      <c r="H111" s="104"/>
      <c r="I111" s="105"/>
    </row>
    <row r="112" spans="2:9" x14ac:dyDescent="0.2">
      <c r="B112" s="84"/>
      <c r="D112" s="85"/>
      <c r="E112" s="85" t="s">
        <v>571</v>
      </c>
      <c r="F112" s="82"/>
      <c r="G112" s="93"/>
      <c r="I112" s="87"/>
    </row>
    <row r="113" spans="2:9" x14ac:dyDescent="0.2">
      <c r="B113" s="84">
        <f>I115-B106-B108-B111</f>
        <v>0</v>
      </c>
      <c r="C113" s="99"/>
      <c r="D113" s="99" t="s">
        <v>570</v>
      </c>
      <c r="E113" s="66" t="s">
        <v>569</v>
      </c>
      <c r="F113" s="100"/>
      <c r="G113" s="93"/>
      <c r="H113" s="101"/>
      <c r="I113" s="87"/>
    </row>
    <row r="114" spans="2:9" x14ac:dyDescent="0.2">
      <c r="B114" s="84"/>
      <c r="E114" s="85"/>
      <c r="F114" s="82"/>
      <c r="G114" s="93"/>
      <c r="H114" s="83"/>
      <c r="I114" s="87"/>
    </row>
    <row r="115" spans="2:9" x14ac:dyDescent="0.2">
      <c r="B115" s="89">
        <f>B106+B108+B111+B113</f>
        <v>0</v>
      </c>
      <c r="C115" s="78"/>
      <c r="D115" s="78" t="s">
        <v>568</v>
      </c>
      <c r="E115" s="106"/>
      <c r="F115" s="91"/>
      <c r="G115" s="78" t="s">
        <v>568</v>
      </c>
      <c r="H115" s="78"/>
      <c r="I115" s="92">
        <f>I108</f>
        <v>0</v>
      </c>
    </row>
    <row r="118" spans="2:9" ht="15" x14ac:dyDescent="0.2">
      <c r="B118" s="65" t="s">
        <v>567</v>
      </c>
      <c r="C118" s="93"/>
      <c r="D118" s="93"/>
      <c r="E118" s="93"/>
      <c r="F118" s="93"/>
      <c r="G118" s="93"/>
      <c r="H118" s="93"/>
      <c r="I118" s="93"/>
    </row>
    <row r="120" spans="2:9" x14ac:dyDescent="0.2">
      <c r="B120" s="64" t="s">
        <v>566</v>
      </c>
      <c r="C120" s="78"/>
      <c r="D120" s="78"/>
      <c r="E120" s="78"/>
      <c r="F120" s="78"/>
      <c r="G120" s="78"/>
      <c r="H120" s="78"/>
      <c r="I120" s="63" t="s">
        <v>565</v>
      </c>
    </row>
    <row r="121" spans="2:9" ht="15" x14ac:dyDescent="0.2">
      <c r="B121" s="61"/>
      <c r="C121" s="79"/>
      <c r="D121" s="79"/>
      <c r="E121" s="79"/>
      <c r="F121" s="79"/>
      <c r="G121" s="79"/>
      <c r="H121" s="79"/>
      <c r="I121" s="62"/>
    </row>
    <row r="122" spans="2:9" ht="15" x14ac:dyDescent="0.2">
      <c r="B122" s="61"/>
      <c r="C122" s="79"/>
      <c r="D122" s="79"/>
      <c r="E122" s="60" t="s">
        <v>564</v>
      </c>
      <c r="F122" s="79"/>
      <c r="G122" s="79"/>
      <c r="H122" s="79"/>
      <c r="I122" s="87">
        <f>B123-I125-I128-I131-I134-I137-I142-I143-I144</f>
        <v>0</v>
      </c>
    </row>
    <row r="123" spans="2:9" ht="15" x14ac:dyDescent="0.2">
      <c r="B123" s="84">
        <f>B125+B128+B131+B134+B137+B142+B143+B144</f>
        <v>0</v>
      </c>
      <c r="C123" s="79"/>
      <c r="D123" s="58"/>
      <c r="E123" s="85" t="s">
        <v>563</v>
      </c>
      <c r="F123" s="58"/>
      <c r="G123" s="58"/>
      <c r="H123" s="58"/>
      <c r="I123" s="87">
        <f>I125+I128+I131+I134+I137+I142+I143+I144</f>
        <v>0</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562</v>
      </c>
      <c r="F125" s="58"/>
      <c r="G125" s="58"/>
      <c r="H125" s="58"/>
      <c r="I125" s="87">
        <f>I126+I127</f>
        <v>0</v>
      </c>
    </row>
    <row r="126" spans="2:9" ht="13.15" customHeight="1" x14ac:dyDescent="0.2">
      <c r="B126" s="84">
        <v>0</v>
      </c>
      <c r="C126" s="58"/>
      <c r="D126" s="58"/>
      <c r="E126" s="85" t="s">
        <v>561</v>
      </c>
      <c r="F126" s="58"/>
      <c r="G126" s="58"/>
      <c r="H126" s="58"/>
      <c r="I126" s="87">
        <v>0</v>
      </c>
    </row>
    <row r="127" spans="2:9" ht="15" x14ac:dyDescent="0.2">
      <c r="B127" s="84">
        <v>0</v>
      </c>
      <c r="C127" s="58"/>
      <c r="D127" s="58"/>
      <c r="E127" s="85" t="s">
        <v>560</v>
      </c>
      <c r="F127" s="58"/>
      <c r="G127" s="58"/>
      <c r="H127" s="58"/>
      <c r="I127" s="87">
        <v>0</v>
      </c>
    </row>
    <row r="128" spans="2:9" x14ac:dyDescent="0.2">
      <c r="B128" s="84">
        <f>B129+B130</f>
        <v>0</v>
      </c>
      <c r="E128" s="85" t="s">
        <v>559</v>
      </c>
      <c r="I128" s="87">
        <f>I129+I130</f>
        <v>0</v>
      </c>
    </row>
    <row r="129" spans="2:9" x14ac:dyDescent="0.2">
      <c r="B129" s="84">
        <v>0</v>
      </c>
      <c r="E129" s="85" t="s">
        <v>558</v>
      </c>
      <c r="I129" s="87">
        <v>0</v>
      </c>
    </row>
    <row r="130" spans="2:9" x14ac:dyDescent="0.2">
      <c r="B130" s="84">
        <v>0</v>
      </c>
      <c r="E130" s="85" t="s">
        <v>557</v>
      </c>
      <c r="I130" s="87">
        <v>0</v>
      </c>
    </row>
    <row r="131" spans="2:9" x14ac:dyDescent="0.2">
      <c r="B131" s="84">
        <f>B132+B133</f>
        <v>0</v>
      </c>
      <c r="E131" s="85" t="s">
        <v>556</v>
      </c>
      <c r="I131" s="87">
        <f>I132+I133</f>
        <v>0</v>
      </c>
    </row>
    <row r="132" spans="2:9" x14ac:dyDescent="0.2">
      <c r="B132" s="84">
        <v>0</v>
      </c>
      <c r="E132" s="85" t="s">
        <v>555</v>
      </c>
      <c r="I132" s="87">
        <v>0</v>
      </c>
    </row>
    <row r="133" spans="2:9" x14ac:dyDescent="0.2">
      <c r="B133" s="84">
        <v>0</v>
      </c>
      <c r="E133" s="85" t="s">
        <v>554</v>
      </c>
      <c r="I133" s="87">
        <v>0</v>
      </c>
    </row>
    <row r="134" spans="2:9" x14ac:dyDescent="0.2">
      <c r="B134" s="84">
        <f>B135+B136</f>
        <v>0</v>
      </c>
      <c r="E134" s="85" t="s">
        <v>553</v>
      </c>
      <c r="I134" s="87">
        <f>I135+I136</f>
        <v>0</v>
      </c>
    </row>
    <row r="135" spans="2:9" x14ac:dyDescent="0.2">
      <c r="B135" s="84">
        <v>0</v>
      </c>
      <c r="E135" s="85" t="s">
        <v>552</v>
      </c>
      <c r="I135" s="87">
        <v>0</v>
      </c>
    </row>
    <row r="136" spans="2:9" x14ac:dyDescent="0.2">
      <c r="B136" s="84">
        <v>0</v>
      </c>
      <c r="E136" s="85" t="s">
        <v>551</v>
      </c>
      <c r="I136" s="87">
        <v>0</v>
      </c>
    </row>
    <row r="137" spans="2:9" x14ac:dyDescent="0.2">
      <c r="B137" s="84">
        <f>B138+B141</f>
        <v>0</v>
      </c>
      <c r="E137" s="107" t="s">
        <v>550</v>
      </c>
      <c r="I137" s="87">
        <f>I138+I141</f>
        <v>0</v>
      </c>
    </row>
    <row r="138" spans="2:9" x14ac:dyDescent="0.2">
      <c r="B138" s="84">
        <f>B139+B140</f>
        <v>0</v>
      </c>
      <c r="E138" s="107" t="s">
        <v>549</v>
      </c>
      <c r="I138" s="87">
        <f>I139+I140</f>
        <v>0</v>
      </c>
    </row>
    <row r="139" spans="2:9" x14ac:dyDescent="0.2">
      <c r="B139" s="84">
        <v>0</v>
      </c>
      <c r="E139" s="107" t="s">
        <v>548</v>
      </c>
      <c r="I139" s="87">
        <v>0</v>
      </c>
    </row>
    <row r="140" spans="2:9" x14ac:dyDescent="0.2">
      <c r="B140" s="84">
        <v>0</v>
      </c>
      <c r="E140" s="107" t="s">
        <v>547</v>
      </c>
      <c r="I140" s="87">
        <v>0</v>
      </c>
    </row>
    <row r="141" spans="2:9" x14ac:dyDescent="0.2">
      <c r="B141" s="84">
        <v>0</v>
      </c>
      <c r="E141" s="107" t="s">
        <v>546</v>
      </c>
      <c r="I141" s="87">
        <v>0</v>
      </c>
    </row>
    <row r="142" spans="2:9" x14ac:dyDescent="0.2">
      <c r="B142" s="84">
        <v>0</v>
      </c>
      <c r="E142" s="85" t="s">
        <v>545</v>
      </c>
      <c r="I142" s="87">
        <v>0</v>
      </c>
    </row>
    <row r="143" spans="2:9" x14ac:dyDescent="0.2">
      <c r="B143" s="84">
        <v>0</v>
      </c>
      <c r="C143" s="85" t="s">
        <v>544</v>
      </c>
      <c r="E143" s="85" t="s">
        <v>544</v>
      </c>
      <c r="I143" s="87">
        <v>0</v>
      </c>
    </row>
    <row r="144" spans="2:9" x14ac:dyDescent="0.2">
      <c r="B144" s="84">
        <f>B145+B146</f>
        <v>0</v>
      </c>
      <c r="C144" s="85" t="s">
        <v>543</v>
      </c>
      <c r="E144" s="85" t="s">
        <v>543</v>
      </c>
      <c r="I144" s="87">
        <f>I145+I146</f>
        <v>0</v>
      </c>
    </row>
    <row r="145" spans="2:9" x14ac:dyDescent="0.2">
      <c r="B145" s="84">
        <v>0</v>
      </c>
      <c r="C145" s="85" t="s">
        <v>542</v>
      </c>
      <c r="E145" s="85" t="s">
        <v>542</v>
      </c>
      <c r="I145" s="87">
        <v>0</v>
      </c>
    </row>
    <row r="146" spans="2:9" x14ac:dyDescent="0.2">
      <c r="B146" s="89">
        <v>0</v>
      </c>
      <c r="C146" s="108" t="s">
        <v>541</v>
      </c>
      <c r="D146" s="109"/>
      <c r="E146" s="108" t="s">
        <v>541</v>
      </c>
      <c r="F146" s="109"/>
      <c r="G146" s="109"/>
      <c r="H146" s="109"/>
      <c r="I146" s="92">
        <v>0</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112</v>
      </c>
      <c r="D1" s="45"/>
      <c r="E1" s="45"/>
      <c r="F1" s="45"/>
      <c r="G1" s="39"/>
      <c r="H1" s="45"/>
      <c r="I1" s="45"/>
      <c r="J1" s="45"/>
      <c r="K1" s="45"/>
      <c r="L1" s="45"/>
      <c r="M1" s="45"/>
    </row>
    <row r="2" spans="2:14" s="41" customFormat="1" ht="20.25" x14ac:dyDescent="0.25">
      <c r="B2" s="75" t="s">
        <v>1013</v>
      </c>
      <c r="D2" s="42"/>
      <c r="E2" s="42"/>
      <c r="F2" s="42"/>
      <c r="G2" s="39"/>
      <c r="H2" s="42"/>
      <c r="I2" s="42"/>
      <c r="J2" s="42"/>
      <c r="K2" s="42"/>
      <c r="L2" s="42"/>
      <c r="M2" s="42"/>
    </row>
    <row r="3" spans="2:14" s="37" customFormat="1" ht="15" customHeight="1" x14ac:dyDescent="0.25">
      <c r="B3" s="76" t="s">
        <v>787</v>
      </c>
      <c r="D3" s="39"/>
      <c r="E3" s="40"/>
      <c r="F3" s="39"/>
      <c r="G3" s="39"/>
      <c r="H3" s="39"/>
      <c r="I3" s="39"/>
      <c r="J3" s="39"/>
      <c r="K3" s="39"/>
      <c r="L3" s="39"/>
      <c r="M3" s="39"/>
      <c r="N3" s="38"/>
    </row>
    <row r="4" spans="2:14" s="37" customFormat="1" ht="15" customHeight="1" x14ac:dyDescent="0.25">
      <c r="B4" s="76"/>
      <c r="D4" s="39"/>
      <c r="E4" s="40"/>
      <c r="F4" s="39"/>
      <c r="G4" s="39"/>
      <c r="H4" s="39"/>
      <c r="I4" s="39"/>
      <c r="J4" s="39"/>
      <c r="K4" s="39"/>
      <c r="L4" s="39"/>
      <c r="M4" s="39"/>
      <c r="N4" s="38"/>
    </row>
    <row r="5" spans="2:14" s="34" customFormat="1" ht="15" customHeight="1" x14ac:dyDescent="0.2">
      <c r="B5" s="76"/>
      <c r="D5" s="122"/>
      <c r="E5" s="21"/>
      <c r="F5" s="21"/>
      <c r="G5" s="21"/>
      <c r="H5" s="21"/>
      <c r="I5" s="21"/>
      <c r="J5" s="21"/>
      <c r="K5" s="21"/>
      <c r="L5" s="21"/>
      <c r="M5" s="21"/>
      <c r="N5" s="35"/>
    </row>
    <row r="6" spans="2:14" s="34" customFormat="1" ht="20.25" customHeight="1" x14ac:dyDescent="0.2">
      <c r="B6" s="123" t="s">
        <v>662</v>
      </c>
      <c r="D6" s="122"/>
      <c r="E6" s="21"/>
      <c r="F6" s="21"/>
      <c r="G6" s="21"/>
      <c r="H6" s="21"/>
      <c r="I6" s="21"/>
      <c r="J6" s="21"/>
      <c r="K6" s="21"/>
      <c r="L6" s="21"/>
      <c r="M6" s="21"/>
      <c r="N6" s="35"/>
    </row>
    <row r="7" spans="2:14" ht="15" x14ac:dyDescent="0.2">
      <c r="B7" s="65" t="s">
        <v>661</v>
      </c>
      <c r="C7" s="65"/>
      <c r="D7" s="65"/>
      <c r="E7" s="65"/>
      <c r="F7" s="65"/>
      <c r="G7" s="65"/>
      <c r="H7" s="65"/>
      <c r="I7" s="65"/>
    </row>
    <row r="9" spans="2:14" x14ac:dyDescent="0.2">
      <c r="B9" s="70" t="s">
        <v>606</v>
      </c>
      <c r="C9" s="78"/>
      <c r="D9" s="78"/>
      <c r="E9" s="78"/>
      <c r="F9" s="78"/>
      <c r="G9" s="78"/>
      <c r="H9" s="78"/>
      <c r="I9" s="69" t="s">
        <v>605</v>
      </c>
    </row>
    <row r="10" spans="2:14" x14ac:dyDescent="0.2">
      <c r="B10" s="80"/>
      <c r="F10" s="82"/>
      <c r="G10" s="83"/>
      <c r="H10" s="83"/>
      <c r="I10" s="82"/>
    </row>
    <row r="11" spans="2:14" x14ac:dyDescent="0.2">
      <c r="B11" s="84">
        <v>0</v>
      </c>
      <c r="D11" s="81" t="s">
        <v>660</v>
      </c>
      <c r="E11" s="85" t="s">
        <v>659</v>
      </c>
      <c r="F11" s="82"/>
      <c r="G11" s="83" t="s">
        <v>658</v>
      </c>
      <c r="H11" s="86" t="s">
        <v>657</v>
      </c>
      <c r="I11" s="87">
        <f>I12+I13</f>
        <v>0</v>
      </c>
    </row>
    <row r="12" spans="2:14" x14ac:dyDescent="0.2">
      <c r="B12" s="84">
        <f>I11-B11</f>
        <v>0</v>
      </c>
      <c r="D12" s="85" t="s">
        <v>647</v>
      </c>
      <c r="E12" s="66" t="s">
        <v>646</v>
      </c>
      <c r="F12" s="82"/>
      <c r="G12" s="88" t="s">
        <v>656</v>
      </c>
      <c r="H12" s="83"/>
      <c r="I12" s="87">
        <v>0</v>
      </c>
    </row>
    <row r="13" spans="2:14" x14ac:dyDescent="0.2">
      <c r="B13" s="84">
        <v>0</v>
      </c>
      <c r="D13" s="81" t="s">
        <v>655</v>
      </c>
      <c r="E13" s="85" t="s">
        <v>579</v>
      </c>
      <c r="F13" s="82"/>
      <c r="G13" s="88" t="s">
        <v>654</v>
      </c>
      <c r="I13" s="87">
        <v>0</v>
      </c>
    </row>
    <row r="14" spans="2:14" x14ac:dyDescent="0.2">
      <c r="B14" s="84">
        <f>B12-B13</f>
        <v>0</v>
      </c>
      <c r="D14" s="81" t="s">
        <v>653</v>
      </c>
      <c r="E14" s="66" t="s">
        <v>652</v>
      </c>
      <c r="F14" s="82"/>
      <c r="G14" s="88"/>
      <c r="H14" s="83"/>
      <c r="I14" s="87"/>
    </row>
    <row r="15" spans="2:14" ht="7.15" customHeight="1" x14ac:dyDescent="0.2">
      <c r="B15" s="84"/>
      <c r="F15" s="82"/>
      <c r="G15" s="83"/>
      <c r="H15" s="83"/>
      <c r="I15" s="87"/>
    </row>
    <row r="16" spans="2:14" x14ac:dyDescent="0.2">
      <c r="B16" s="89">
        <f>B11+B12</f>
        <v>0</v>
      </c>
      <c r="C16" s="78"/>
      <c r="D16" s="90" t="s">
        <v>568</v>
      </c>
      <c r="E16" s="78"/>
      <c r="F16" s="91"/>
      <c r="G16" s="90" t="s">
        <v>568</v>
      </c>
      <c r="H16" s="78"/>
      <c r="I16" s="92">
        <f>I11</f>
        <v>0</v>
      </c>
    </row>
    <row r="19" spans="2:9" ht="15" x14ac:dyDescent="0.2">
      <c r="B19" s="65" t="s">
        <v>651</v>
      </c>
      <c r="C19" s="93"/>
      <c r="D19" s="65"/>
      <c r="E19" s="65"/>
      <c r="F19" s="65"/>
      <c r="G19" s="65"/>
      <c r="H19" s="65"/>
      <c r="I19" s="93"/>
    </row>
    <row r="22" spans="2:9" ht="15" x14ac:dyDescent="0.2">
      <c r="B22" s="65" t="s">
        <v>650</v>
      </c>
      <c r="C22" s="93"/>
      <c r="D22" s="93"/>
      <c r="E22" s="93"/>
      <c r="F22" s="93"/>
      <c r="G22" s="93"/>
      <c r="H22" s="93"/>
      <c r="I22" s="93"/>
    </row>
    <row r="24" spans="2:9" ht="15" x14ac:dyDescent="0.2">
      <c r="B24" s="70" t="s">
        <v>606</v>
      </c>
      <c r="C24" s="71"/>
      <c r="D24" s="71"/>
      <c r="E24" s="71"/>
      <c r="F24" s="71"/>
      <c r="G24" s="71"/>
      <c r="H24" s="71"/>
      <c r="I24" s="69" t="s">
        <v>605</v>
      </c>
    </row>
    <row r="25" spans="2:9" x14ac:dyDescent="0.2">
      <c r="B25" s="80"/>
      <c r="F25" s="82"/>
      <c r="G25" s="83"/>
      <c r="H25" s="83"/>
      <c r="I25" s="82"/>
    </row>
    <row r="26" spans="2:9" x14ac:dyDescent="0.2">
      <c r="B26" s="84">
        <f>B27+B28</f>
        <v>0</v>
      </c>
      <c r="D26" s="81" t="s">
        <v>649</v>
      </c>
      <c r="E26" s="85" t="s">
        <v>648</v>
      </c>
      <c r="F26" s="82"/>
      <c r="G26" s="88" t="s">
        <v>647</v>
      </c>
      <c r="H26" s="68" t="s">
        <v>646</v>
      </c>
      <c r="I26" s="87">
        <f>+B12</f>
        <v>0</v>
      </c>
    </row>
    <row r="27" spans="2:9" x14ac:dyDescent="0.2">
      <c r="B27" s="84">
        <v>0</v>
      </c>
      <c r="D27" s="85" t="s">
        <v>645</v>
      </c>
      <c r="F27" s="82"/>
      <c r="G27" s="83"/>
      <c r="H27" s="83"/>
      <c r="I27" s="87"/>
    </row>
    <row r="28" spans="2:9" x14ac:dyDescent="0.2">
      <c r="B28" s="84">
        <f>B29+B30</f>
        <v>0</v>
      </c>
      <c r="D28" s="85" t="s">
        <v>644</v>
      </c>
      <c r="F28" s="82"/>
      <c r="G28" s="83"/>
      <c r="H28" s="83"/>
      <c r="I28" s="87"/>
    </row>
    <row r="29" spans="2:9" x14ac:dyDescent="0.2">
      <c r="B29" s="84">
        <v>0</v>
      </c>
      <c r="D29" s="85" t="s">
        <v>643</v>
      </c>
      <c r="F29" s="82"/>
      <c r="G29" s="83"/>
      <c r="H29" s="83"/>
      <c r="I29" s="87"/>
    </row>
    <row r="30" spans="2:9" x14ac:dyDescent="0.2">
      <c r="B30" s="84">
        <v>0</v>
      </c>
      <c r="D30" s="85" t="s">
        <v>642</v>
      </c>
      <c r="F30" s="82"/>
      <c r="G30" s="83"/>
      <c r="H30" s="83"/>
      <c r="I30" s="87"/>
    </row>
    <row r="31" spans="2:9" ht="12.75" customHeight="1" x14ac:dyDescent="0.2">
      <c r="B31" s="84">
        <v>0</v>
      </c>
      <c r="D31" s="81" t="s">
        <v>641</v>
      </c>
      <c r="E31" s="81" t="s">
        <v>640</v>
      </c>
      <c r="F31" s="82"/>
      <c r="G31" s="83"/>
      <c r="H31" s="83"/>
      <c r="I31" s="87"/>
    </row>
    <row r="32" spans="2:9" ht="12.75" customHeight="1" x14ac:dyDescent="0.2">
      <c r="B32" s="84">
        <v>0</v>
      </c>
      <c r="D32" s="81" t="s">
        <v>639</v>
      </c>
      <c r="E32" s="81" t="s">
        <v>638</v>
      </c>
      <c r="F32" s="82"/>
      <c r="G32" s="83"/>
      <c r="H32" s="83"/>
      <c r="I32" s="87"/>
    </row>
    <row r="33" spans="2:9" x14ac:dyDescent="0.2">
      <c r="B33" s="84">
        <f>I35-B26-B31-B32</f>
        <v>0</v>
      </c>
      <c r="D33" s="85" t="s">
        <v>636</v>
      </c>
      <c r="E33" s="66" t="s">
        <v>635</v>
      </c>
      <c r="F33" s="82"/>
      <c r="G33" s="83"/>
      <c r="H33" s="83"/>
      <c r="I33" s="87"/>
    </row>
    <row r="34" spans="2:9" x14ac:dyDescent="0.2">
      <c r="B34" s="84"/>
      <c r="F34" s="82"/>
      <c r="G34" s="83"/>
      <c r="H34" s="83"/>
      <c r="I34" s="87"/>
    </row>
    <row r="35" spans="2:9" x14ac:dyDescent="0.2">
      <c r="B35" s="89">
        <f>B26+B31+B32+B33</f>
        <v>0</v>
      </c>
      <c r="C35" s="78"/>
      <c r="D35" s="90" t="s">
        <v>568</v>
      </c>
      <c r="E35" s="78"/>
      <c r="F35" s="91"/>
      <c r="G35" s="90" t="s">
        <v>568</v>
      </c>
      <c r="H35" s="78"/>
      <c r="I35" s="92">
        <f>I26</f>
        <v>0</v>
      </c>
    </row>
    <row r="38" spans="2:9" ht="15" x14ac:dyDescent="0.2">
      <c r="B38" s="65" t="s">
        <v>637</v>
      </c>
      <c r="C38" s="94"/>
      <c r="D38" s="94"/>
      <c r="E38" s="94"/>
      <c r="F38" s="94"/>
      <c r="G38" s="94"/>
      <c r="H38" s="94"/>
      <c r="I38" s="94"/>
    </row>
    <row r="39" spans="2:9" ht="13.15" customHeight="1" x14ac:dyDescent="0.2"/>
    <row r="40" spans="2:9" x14ac:dyDescent="0.2">
      <c r="B40" s="70" t="s">
        <v>606</v>
      </c>
      <c r="C40" s="78"/>
      <c r="D40" s="78"/>
      <c r="E40" s="78"/>
      <c r="F40" s="78"/>
      <c r="G40" s="78"/>
      <c r="H40" s="78"/>
      <c r="I40" s="69" t="s">
        <v>605</v>
      </c>
    </row>
    <row r="41" spans="2:9" x14ac:dyDescent="0.2">
      <c r="B41" s="80"/>
      <c r="F41" s="82"/>
      <c r="G41" s="83"/>
      <c r="H41" s="83"/>
      <c r="I41" s="82"/>
    </row>
    <row r="42" spans="2:9" x14ac:dyDescent="0.2">
      <c r="B42" s="84">
        <f>B43+B44+B45+B47+B48</f>
        <v>0</v>
      </c>
      <c r="D42" s="81" t="s">
        <v>634</v>
      </c>
      <c r="E42" s="88" t="s">
        <v>633</v>
      </c>
      <c r="F42" s="82"/>
      <c r="G42" s="85" t="s">
        <v>636</v>
      </c>
      <c r="H42" s="66" t="s">
        <v>635</v>
      </c>
      <c r="I42" s="87">
        <f>+B33</f>
        <v>0</v>
      </c>
    </row>
    <row r="43" spans="2:9" ht="15" x14ac:dyDescent="0.2">
      <c r="B43" s="84">
        <v>0</v>
      </c>
      <c r="C43" s="58"/>
      <c r="D43" s="95" t="s">
        <v>632</v>
      </c>
      <c r="F43" s="62"/>
      <c r="G43" s="79" t="s">
        <v>634</v>
      </c>
      <c r="H43" s="96" t="s">
        <v>633</v>
      </c>
      <c r="I43" s="87">
        <f>I44+I45+I47+I48+I49</f>
        <v>0</v>
      </c>
    </row>
    <row r="44" spans="2:9" x14ac:dyDescent="0.2">
      <c r="B44" s="84">
        <v>0</v>
      </c>
      <c r="D44" s="85" t="s">
        <v>631</v>
      </c>
      <c r="F44" s="82"/>
      <c r="G44" s="95" t="s">
        <v>632</v>
      </c>
      <c r="I44" s="87">
        <v>0</v>
      </c>
    </row>
    <row r="45" spans="2:9" x14ac:dyDescent="0.2">
      <c r="B45" s="84">
        <v>0</v>
      </c>
      <c r="D45" s="85" t="s">
        <v>630</v>
      </c>
      <c r="E45" s="80"/>
      <c r="F45" s="82"/>
      <c r="G45" s="85" t="s">
        <v>631</v>
      </c>
      <c r="I45" s="87">
        <v>0</v>
      </c>
    </row>
    <row r="46" spans="2:9" x14ac:dyDescent="0.2">
      <c r="B46" s="84"/>
      <c r="E46" s="97" t="s">
        <v>629</v>
      </c>
      <c r="F46" s="82"/>
      <c r="G46" s="85" t="s">
        <v>630</v>
      </c>
      <c r="H46" s="80"/>
      <c r="I46" s="87"/>
    </row>
    <row r="47" spans="2:9" x14ac:dyDescent="0.2">
      <c r="B47" s="84">
        <v>0</v>
      </c>
      <c r="D47" s="85" t="s">
        <v>628</v>
      </c>
      <c r="E47" s="85"/>
      <c r="F47" s="82"/>
      <c r="H47" s="85" t="s">
        <v>629</v>
      </c>
      <c r="I47" s="87">
        <v>0</v>
      </c>
    </row>
    <row r="48" spans="2:9" x14ac:dyDescent="0.2">
      <c r="B48" s="84">
        <v>0</v>
      </c>
      <c r="D48" s="85" t="s">
        <v>627</v>
      </c>
      <c r="E48" s="85"/>
      <c r="F48" s="82"/>
      <c r="G48" s="81" t="s">
        <v>628</v>
      </c>
      <c r="H48" s="85"/>
      <c r="I48" s="87">
        <v>0</v>
      </c>
    </row>
    <row r="49" spans="2:9" x14ac:dyDescent="0.2">
      <c r="B49" s="84">
        <f>I52-B42</f>
        <v>0</v>
      </c>
      <c r="D49" s="85" t="s">
        <v>622</v>
      </c>
      <c r="E49" s="66" t="s">
        <v>621</v>
      </c>
      <c r="F49" s="82"/>
      <c r="G49" s="85" t="s">
        <v>627</v>
      </c>
      <c r="H49" s="85"/>
      <c r="I49" s="87">
        <v>0</v>
      </c>
    </row>
    <row r="50" spans="2:9" x14ac:dyDescent="0.2">
      <c r="B50" s="84"/>
      <c r="D50" s="85"/>
      <c r="E50" s="85"/>
      <c r="F50" s="82"/>
      <c r="G50" s="85" t="s">
        <v>626</v>
      </c>
      <c r="H50" s="85"/>
      <c r="I50" s="87">
        <v>0</v>
      </c>
    </row>
    <row r="51" spans="2:9" x14ac:dyDescent="0.2">
      <c r="B51" s="84"/>
      <c r="F51" s="82"/>
      <c r="G51" s="85"/>
      <c r="I51" s="87"/>
    </row>
    <row r="52" spans="2:9" x14ac:dyDescent="0.2">
      <c r="B52" s="89">
        <f>B42+B49</f>
        <v>0</v>
      </c>
      <c r="C52" s="78"/>
      <c r="D52" s="78" t="s">
        <v>568</v>
      </c>
      <c r="E52" s="78"/>
      <c r="F52" s="91"/>
      <c r="G52" s="78" t="s">
        <v>568</v>
      </c>
      <c r="H52" s="78"/>
      <c r="I52" s="92">
        <f>I42+I43+I50</f>
        <v>0</v>
      </c>
    </row>
    <row r="55" spans="2:9" ht="15" x14ac:dyDescent="0.2">
      <c r="B55" s="65" t="s">
        <v>625</v>
      </c>
      <c r="C55" s="94"/>
      <c r="D55" s="94"/>
      <c r="E55" s="94"/>
      <c r="F55" s="94"/>
      <c r="G55" s="94"/>
      <c r="H55" s="94"/>
      <c r="I55" s="94"/>
    </row>
    <row r="57" spans="2:9" x14ac:dyDescent="0.2">
      <c r="B57" s="70" t="s">
        <v>606</v>
      </c>
      <c r="C57" s="78"/>
      <c r="D57" s="78"/>
      <c r="E57" s="78"/>
      <c r="F57" s="78"/>
      <c r="G57" s="78"/>
      <c r="H57" s="78"/>
      <c r="I57" s="69" t="s">
        <v>605</v>
      </c>
    </row>
    <row r="58" spans="2:9" x14ac:dyDescent="0.2">
      <c r="B58" s="80"/>
      <c r="F58" s="82"/>
      <c r="G58" s="83"/>
      <c r="H58" s="83"/>
      <c r="I58" s="82"/>
    </row>
    <row r="59" spans="2:9" x14ac:dyDescent="0.2">
      <c r="B59" s="84">
        <f>B60+B61</f>
        <v>0</v>
      </c>
      <c r="D59" s="81" t="s">
        <v>624</v>
      </c>
      <c r="E59" s="86" t="s">
        <v>623</v>
      </c>
      <c r="F59" s="82"/>
      <c r="G59" s="88" t="s">
        <v>622</v>
      </c>
      <c r="H59" s="66" t="s">
        <v>621</v>
      </c>
      <c r="I59" s="87">
        <f>+B49</f>
        <v>0</v>
      </c>
    </row>
    <row r="60" spans="2:9" x14ac:dyDescent="0.2">
      <c r="B60" s="84">
        <v>0</v>
      </c>
      <c r="D60" s="85" t="s">
        <v>620</v>
      </c>
      <c r="F60" s="82"/>
      <c r="G60" s="88" t="s">
        <v>619</v>
      </c>
      <c r="H60" s="85"/>
      <c r="I60" s="87">
        <f>I61+I62</f>
        <v>0</v>
      </c>
    </row>
    <row r="61" spans="2:9" x14ac:dyDescent="0.2">
      <c r="B61" s="84">
        <v>0</v>
      </c>
      <c r="D61" s="85" t="s">
        <v>618</v>
      </c>
      <c r="F61" s="82"/>
      <c r="G61" s="88" t="s">
        <v>617</v>
      </c>
      <c r="I61" s="87">
        <v>0</v>
      </c>
    </row>
    <row r="62" spans="2:9" x14ac:dyDescent="0.2">
      <c r="B62" s="84">
        <v>0</v>
      </c>
      <c r="D62" s="81" t="s">
        <v>616</v>
      </c>
      <c r="E62" s="85" t="s">
        <v>615</v>
      </c>
      <c r="F62" s="82"/>
      <c r="G62" s="88" t="s">
        <v>614</v>
      </c>
      <c r="I62" s="87">
        <v>0</v>
      </c>
    </row>
    <row r="63" spans="2:9" x14ac:dyDescent="0.2">
      <c r="B63" s="84"/>
      <c r="E63" s="85" t="s">
        <v>613</v>
      </c>
      <c r="F63" s="82"/>
      <c r="G63" s="83" t="s">
        <v>612</v>
      </c>
      <c r="H63" s="81" t="s">
        <v>611</v>
      </c>
      <c r="I63" s="87">
        <f>I64+I65+I66</f>
        <v>0</v>
      </c>
    </row>
    <row r="64" spans="2:9" x14ac:dyDescent="0.2">
      <c r="B64" s="84">
        <f>B65+B66+B67</f>
        <v>0</v>
      </c>
      <c r="D64" s="81" t="s">
        <v>612</v>
      </c>
      <c r="E64" s="81" t="s">
        <v>611</v>
      </c>
      <c r="F64" s="82"/>
      <c r="G64" s="85" t="s">
        <v>610</v>
      </c>
      <c r="I64" s="87">
        <v>0</v>
      </c>
    </row>
    <row r="65" spans="2:9" x14ac:dyDescent="0.2">
      <c r="B65" s="84">
        <v>0</v>
      </c>
      <c r="D65" s="85" t="s">
        <v>610</v>
      </c>
      <c r="F65" s="82"/>
      <c r="G65" s="88" t="s">
        <v>609</v>
      </c>
      <c r="I65" s="87">
        <v>0</v>
      </c>
    </row>
    <row r="66" spans="2:9" x14ac:dyDescent="0.2">
      <c r="B66" s="84">
        <v>0</v>
      </c>
      <c r="D66" s="85" t="s">
        <v>609</v>
      </c>
      <c r="F66" s="82"/>
      <c r="G66" s="88" t="s">
        <v>608</v>
      </c>
      <c r="I66" s="87">
        <v>0</v>
      </c>
    </row>
    <row r="67" spans="2:9" x14ac:dyDescent="0.2">
      <c r="B67" s="84">
        <v>0</v>
      </c>
      <c r="D67" s="85" t="s">
        <v>608</v>
      </c>
      <c r="F67" s="82"/>
      <c r="G67" s="83"/>
      <c r="H67" s="83"/>
      <c r="I67" s="87"/>
    </row>
    <row r="68" spans="2:9" x14ac:dyDescent="0.2">
      <c r="B68" s="84">
        <f>I70-B59-B62-B64</f>
        <v>0</v>
      </c>
      <c r="D68" s="85" t="s">
        <v>602</v>
      </c>
      <c r="E68" s="85" t="s">
        <v>601</v>
      </c>
      <c r="F68" s="82"/>
      <c r="G68" s="83"/>
      <c r="H68" s="83"/>
      <c r="I68" s="87"/>
    </row>
    <row r="69" spans="2:9" ht="17.45" customHeight="1" x14ac:dyDescent="0.2">
      <c r="B69" s="84"/>
      <c r="F69" s="82"/>
      <c r="G69" s="83"/>
      <c r="H69" s="83"/>
      <c r="I69" s="87"/>
    </row>
    <row r="70" spans="2:9" ht="17.45" customHeight="1" x14ac:dyDescent="0.2">
      <c r="B70" s="89">
        <f>B59+B62+B64+B68</f>
        <v>0</v>
      </c>
      <c r="C70" s="78"/>
      <c r="D70" s="78" t="s">
        <v>568</v>
      </c>
      <c r="E70" s="78"/>
      <c r="F70" s="91"/>
      <c r="G70" s="78" t="s">
        <v>568</v>
      </c>
      <c r="H70" s="78"/>
      <c r="I70" s="92">
        <f>I59+I60+I63</f>
        <v>0</v>
      </c>
    </row>
    <row r="73" spans="2:9" ht="15" x14ac:dyDescent="0.2">
      <c r="B73" s="65" t="s">
        <v>607</v>
      </c>
      <c r="C73" s="94"/>
      <c r="D73" s="94"/>
      <c r="E73" s="94"/>
      <c r="F73" s="94"/>
      <c r="G73" s="94"/>
      <c r="H73" s="94"/>
      <c r="I73" s="94"/>
    </row>
    <row r="75" spans="2:9" x14ac:dyDescent="0.2">
      <c r="B75" s="70" t="s">
        <v>606</v>
      </c>
      <c r="C75" s="78"/>
      <c r="D75" s="78"/>
      <c r="E75" s="78"/>
      <c r="F75" s="78"/>
      <c r="G75" s="78"/>
      <c r="H75" s="78"/>
      <c r="I75" s="69" t="s">
        <v>605</v>
      </c>
    </row>
    <row r="76" spans="2:9" x14ac:dyDescent="0.2">
      <c r="B76" s="80"/>
      <c r="F76" s="82"/>
      <c r="G76" s="83"/>
      <c r="H76" s="83"/>
      <c r="I76" s="82"/>
    </row>
    <row r="77" spans="2:9" x14ac:dyDescent="0.2">
      <c r="B77" s="84">
        <v>0</v>
      </c>
      <c r="D77" s="81" t="s">
        <v>604</v>
      </c>
      <c r="E77" s="85" t="s">
        <v>603</v>
      </c>
      <c r="F77" s="82"/>
      <c r="G77" s="88" t="s">
        <v>602</v>
      </c>
      <c r="H77" s="66" t="s">
        <v>601</v>
      </c>
      <c r="I77" s="87">
        <f>+B68</f>
        <v>0</v>
      </c>
    </row>
    <row r="78" spans="2:9" x14ac:dyDescent="0.2">
      <c r="B78" s="84"/>
      <c r="E78" s="85" t="s">
        <v>600</v>
      </c>
      <c r="F78" s="82"/>
      <c r="G78" s="88"/>
      <c r="H78" s="85"/>
      <c r="I78" s="87"/>
    </row>
    <row r="79" spans="2:9" x14ac:dyDescent="0.2">
      <c r="B79" s="84">
        <f>I82-B77</f>
        <v>0</v>
      </c>
      <c r="D79" s="85" t="s">
        <v>595</v>
      </c>
      <c r="E79" s="68" t="s">
        <v>599</v>
      </c>
      <c r="F79" s="82"/>
      <c r="G79" s="83"/>
      <c r="H79" s="83"/>
      <c r="I79" s="87"/>
    </row>
    <row r="80" spans="2:9" x14ac:dyDescent="0.2">
      <c r="B80" s="84">
        <f>B79-B13</f>
        <v>0</v>
      </c>
      <c r="D80" s="85" t="s">
        <v>598</v>
      </c>
      <c r="E80" s="66" t="s">
        <v>594</v>
      </c>
      <c r="F80" s="82"/>
      <c r="G80" s="83"/>
      <c r="H80" s="83"/>
      <c r="I80" s="87"/>
    </row>
    <row r="81" spans="2:9" x14ac:dyDescent="0.2">
      <c r="B81" s="84"/>
      <c r="F81" s="82"/>
      <c r="G81" s="83"/>
      <c r="H81" s="83"/>
      <c r="I81" s="87"/>
    </row>
    <row r="82" spans="2:9" x14ac:dyDescent="0.2">
      <c r="B82" s="89">
        <f>B77+B79</f>
        <v>0</v>
      </c>
      <c r="C82" s="78"/>
      <c r="D82" s="78" t="s">
        <v>568</v>
      </c>
      <c r="E82" s="78"/>
      <c r="F82" s="91"/>
      <c r="G82" s="78" t="s">
        <v>568</v>
      </c>
      <c r="H82" s="78"/>
      <c r="I82" s="92">
        <f>I77</f>
        <v>0</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597</v>
      </c>
      <c r="C85" s="153"/>
      <c r="D85" s="153"/>
      <c r="E85" s="153"/>
      <c r="F85" s="153"/>
      <c r="G85" s="153"/>
      <c r="H85" s="153"/>
      <c r="I85" s="153"/>
    </row>
    <row r="86" spans="2:9" ht="7.15" customHeight="1" x14ac:dyDescent="0.2"/>
    <row r="88" spans="2:9" ht="15" x14ac:dyDescent="0.2">
      <c r="B88" s="65" t="s">
        <v>596</v>
      </c>
      <c r="C88" s="93"/>
      <c r="D88" s="93"/>
      <c r="E88" s="93"/>
      <c r="F88" s="93"/>
      <c r="G88" s="93"/>
      <c r="H88" s="93"/>
      <c r="I88" s="93"/>
    </row>
    <row r="89" spans="2:9" ht="15.75" customHeight="1" x14ac:dyDescent="0.2"/>
    <row r="90" spans="2:9" x14ac:dyDescent="0.2">
      <c r="B90" s="64" t="s">
        <v>566</v>
      </c>
      <c r="C90" s="78"/>
      <c r="D90" s="78"/>
      <c r="E90" s="78"/>
      <c r="F90" s="78"/>
      <c r="G90" s="78"/>
      <c r="H90" s="78"/>
      <c r="I90" s="63" t="s">
        <v>565</v>
      </c>
    </row>
    <row r="91" spans="2:9" x14ac:dyDescent="0.2">
      <c r="B91" s="80"/>
      <c r="F91" s="82"/>
      <c r="G91" s="83"/>
      <c r="H91" s="83"/>
      <c r="I91" s="82"/>
    </row>
    <row r="92" spans="2:9" x14ac:dyDescent="0.2">
      <c r="B92" s="84">
        <f>I99</f>
        <v>0</v>
      </c>
      <c r="D92" s="85" t="s">
        <v>582</v>
      </c>
      <c r="E92" s="66" t="s">
        <v>581</v>
      </c>
      <c r="F92" s="82"/>
      <c r="G92" s="85" t="s">
        <v>595</v>
      </c>
      <c r="H92" s="66" t="s">
        <v>594</v>
      </c>
      <c r="I92" s="87">
        <f>+B80</f>
        <v>0</v>
      </c>
    </row>
    <row r="93" spans="2:9" x14ac:dyDescent="0.2">
      <c r="B93" s="84"/>
      <c r="E93" s="68" t="s">
        <v>578</v>
      </c>
      <c r="F93" s="82"/>
      <c r="G93" s="88" t="s">
        <v>593</v>
      </c>
      <c r="H93" s="81" t="s">
        <v>592</v>
      </c>
      <c r="I93" s="87">
        <f>I94+I95</f>
        <v>0</v>
      </c>
    </row>
    <row r="94" spans="2:9" x14ac:dyDescent="0.2">
      <c r="B94" s="84"/>
      <c r="E94" s="85"/>
      <c r="F94" s="82"/>
      <c r="G94" s="88" t="s">
        <v>591</v>
      </c>
      <c r="I94" s="87">
        <v>0</v>
      </c>
    </row>
    <row r="95" spans="2:9" x14ac:dyDescent="0.2">
      <c r="B95" s="84"/>
      <c r="E95" s="85"/>
      <c r="F95" s="82"/>
      <c r="G95" s="88" t="s">
        <v>590</v>
      </c>
      <c r="I95" s="87">
        <v>0</v>
      </c>
    </row>
    <row r="96" spans="2:9" x14ac:dyDescent="0.2">
      <c r="B96" s="84"/>
      <c r="D96" s="85"/>
      <c r="F96" s="82"/>
      <c r="G96" s="88" t="s">
        <v>589</v>
      </c>
      <c r="H96" s="81" t="s">
        <v>588</v>
      </c>
      <c r="I96" s="87">
        <f>I97</f>
        <v>0</v>
      </c>
    </row>
    <row r="97" spans="2:9" x14ac:dyDescent="0.2">
      <c r="B97" s="98"/>
      <c r="C97" s="99"/>
      <c r="D97" s="99"/>
      <c r="E97" s="85"/>
      <c r="F97" s="100"/>
      <c r="G97" s="88" t="s">
        <v>587</v>
      </c>
      <c r="H97" s="101"/>
      <c r="I97" s="87">
        <v>0</v>
      </c>
    </row>
    <row r="98" spans="2:9" x14ac:dyDescent="0.2">
      <c r="B98" s="84"/>
      <c r="F98" s="82"/>
      <c r="G98" s="83"/>
      <c r="H98" s="83"/>
      <c r="I98" s="87"/>
    </row>
    <row r="99" spans="2:9" x14ac:dyDescent="0.2">
      <c r="B99" s="89">
        <f>B92</f>
        <v>0</v>
      </c>
      <c r="C99" s="78"/>
      <c r="D99" s="78" t="s">
        <v>568</v>
      </c>
      <c r="E99" s="78"/>
      <c r="F99" s="91"/>
      <c r="G99" s="78" t="s">
        <v>568</v>
      </c>
      <c r="H99" s="78"/>
      <c r="I99" s="92">
        <f>I92+I93+I96</f>
        <v>0</v>
      </c>
    </row>
    <row r="102" spans="2:9" ht="15" x14ac:dyDescent="0.2">
      <c r="B102" s="65" t="s">
        <v>586</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566</v>
      </c>
      <c r="C104" s="78"/>
      <c r="D104" s="78"/>
      <c r="E104" s="78"/>
      <c r="F104" s="78"/>
      <c r="G104" s="78"/>
      <c r="H104" s="78"/>
      <c r="I104" s="63" t="s">
        <v>565</v>
      </c>
    </row>
    <row r="105" spans="2:9" x14ac:dyDescent="0.2">
      <c r="B105" s="80"/>
      <c r="E105" s="85"/>
      <c r="F105" s="102"/>
      <c r="G105" s="83"/>
      <c r="H105" s="83"/>
      <c r="I105" s="82"/>
    </row>
    <row r="106" spans="2:9" x14ac:dyDescent="0.2">
      <c r="B106" s="84">
        <f>B107+B109</f>
        <v>0</v>
      </c>
      <c r="D106" s="85" t="s">
        <v>585</v>
      </c>
      <c r="E106" s="103" t="s">
        <v>584</v>
      </c>
      <c r="F106" s="82"/>
      <c r="G106" s="83"/>
      <c r="H106" s="83"/>
      <c r="I106" s="82"/>
    </row>
    <row r="107" spans="2:9" x14ac:dyDescent="0.2">
      <c r="B107" s="84">
        <v>0</v>
      </c>
      <c r="D107" s="85" t="s">
        <v>583</v>
      </c>
      <c r="E107" s="85"/>
      <c r="F107" s="82"/>
      <c r="G107" s="85" t="s">
        <v>582</v>
      </c>
      <c r="H107" s="68" t="s">
        <v>581</v>
      </c>
      <c r="I107" s="87"/>
    </row>
    <row r="108" spans="2:9" x14ac:dyDescent="0.2">
      <c r="B108" s="84">
        <f>-B13</f>
        <v>0</v>
      </c>
      <c r="D108" s="85" t="s">
        <v>580</v>
      </c>
      <c r="E108" s="86" t="s">
        <v>579</v>
      </c>
      <c r="F108" s="82"/>
      <c r="G108" s="85"/>
      <c r="H108" s="67" t="s">
        <v>578</v>
      </c>
      <c r="I108" s="87">
        <f>B92</f>
        <v>0</v>
      </c>
    </row>
    <row r="109" spans="2:9" x14ac:dyDescent="0.2">
      <c r="B109" s="84">
        <v>0</v>
      </c>
      <c r="D109" s="95" t="s">
        <v>577</v>
      </c>
      <c r="E109" s="85" t="s">
        <v>576</v>
      </c>
      <c r="F109" s="82"/>
      <c r="H109" s="104"/>
      <c r="I109" s="105"/>
    </row>
    <row r="110" spans="2:9" x14ac:dyDescent="0.2">
      <c r="B110" s="84">
        <v>0</v>
      </c>
      <c r="D110" s="85" t="s">
        <v>575</v>
      </c>
      <c r="E110" s="85" t="s">
        <v>574</v>
      </c>
      <c r="F110" s="82"/>
      <c r="G110" s="93"/>
      <c r="I110" s="87"/>
    </row>
    <row r="111" spans="2:9" x14ac:dyDescent="0.2">
      <c r="B111" s="84">
        <v>0</v>
      </c>
      <c r="D111" s="95" t="s">
        <v>573</v>
      </c>
      <c r="E111" s="85" t="s">
        <v>572</v>
      </c>
      <c r="F111" s="82"/>
      <c r="H111" s="104"/>
      <c r="I111" s="105"/>
    </row>
    <row r="112" spans="2:9" x14ac:dyDescent="0.2">
      <c r="B112" s="84"/>
      <c r="D112" s="85"/>
      <c r="E112" s="85" t="s">
        <v>571</v>
      </c>
      <c r="F112" s="82"/>
      <c r="G112" s="93"/>
      <c r="I112" s="87"/>
    </row>
    <row r="113" spans="2:9" x14ac:dyDescent="0.2">
      <c r="B113" s="84">
        <f>I115-B106-B108-B111</f>
        <v>0</v>
      </c>
      <c r="C113" s="99"/>
      <c r="D113" s="99" t="s">
        <v>570</v>
      </c>
      <c r="E113" s="66" t="s">
        <v>569</v>
      </c>
      <c r="F113" s="100"/>
      <c r="G113" s="93"/>
      <c r="H113" s="101"/>
      <c r="I113" s="87"/>
    </row>
    <row r="114" spans="2:9" x14ac:dyDescent="0.2">
      <c r="B114" s="84"/>
      <c r="E114" s="85"/>
      <c r="F114" s="82"/>
      <c r="G114" s="93"/>
      <c r="H114" s="83"/>
      <c r="I114" s="87"/>
    </row>
    <row r="115" spans="2:9" x14ac:dyDescent="0.2">
      <c r="B115" s="89">
        <f>B106+B108+B111+B113</f>
        <v>0</v>
      </c>
      <c r="C115" s="78"/>
      <c r="D115" s="78" t="s">
        <v>568</v>
      </c>
      <c r="E115" s="106"/>
      <c r="F115" s="91"/>
      <c r="G115" s="78" t="s">
        <v>568</v>
      </c>
      <c r="H115" s="78"/>
      <c r="I115" s="92">
        <f>I108</f>
        <v>0</v>
      </c>
    </row>
    <row r="118" spans="2:9" ht="15" x14ac:dyDescent="0.2">
      <c r="B118" s="65" t="s">
        <v>567</v>
      </c>
      <c r="C118" s="93"/>
      <c r="D118" s="93"/>
      <c r="E118" s="93"/>
      <c r="F118" s="93"/>
      <c r="G118" s="93"/>
      <c r="H118" s="93"/>
      <c r="I118" s="93"/>
    </row>
    <row r="120" spans="2:9" x14ac:dyDescent="0.2">
      <c r="B120" s="64" t="s">
        <v>566</v>
      </c>
      <c r="C120" s="78"/>
      <c r="D120" s="78"/>
      <c r="E120" s="78"/>
      <c r="F120" s="78"/>
      <c r="G120" s="78"/>
      <c r="H120" s="78"/>
      <c r="I120" s="63" t="s">
        <v>565</v>
      </c>
    </row>
    <row r="121" spans="2:9" ht="15" x14ac:dyDescent="0.2">
      <c r="B121" s="61"/>
      <c r="C121" s="79"/>
      <c r="D121" s="79"/>
      <c r="E121" s="79"/>
      <c r="F121" s="79"/>
      <c r="G121" s="79"/>
      <c r="H121" s="79"/>
      <c r="I121" s="62"/>
    </row>
    <row r="122" spans="2:9" ht="15" x14ac:dyDescent="0.2">
      <c r="B122" s="61"/>
      <c r="C122" s="79"/>
      <c r="D122" s="79"/>
      <c r="E122" s="60" t="s">
        <v>564</v>
      </c>
      <c r="F122" s="79"/>
      <c r="G122" s="79"/>
      <c r="H122" s="79"/>
      <c r="I122" s="87">
        <f>B123-I125-I128-I131-I134-I137-I142-I143-I144</f>
        <v>0</v>
      </c>
    </row>
    <row r="123" spans="2:9" ht="15" x14ac:dyDescent="0.2">
      <c r="B123" s="84">
        <f>B125+B128+B131+B134+B137+B142+B143+B144</f>
        <v>0</v>
      </c>
      <c r="C123" s="79"/>
      <c r="D123" s="58"/>
      <c r="E123" s="85" t="s">
        <v>563</v>
      </c>
      <c r="F123" s="58"/>
      <c r="G123" s="58"/>
      <c r="H123" s="58"/>
      <c r="I123" s="87">
        <f>I125+I128+I131+I134+I137+I142+I143+I144</f>
        <v>0</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562</v>
      </c>
      <c r="F125" s="58"/>
      <c r="G125" s="58"/>
      <c r="H125" s="58"/>
      <c r="I125" s="87">
        <f>I126+I127</f>
        <v>0</v>
      </c>
    </row>
    <row r="126" spans="2:9" ht="13.15" customHeight="1" x14ac:dyDescent="0.2">
      <c r="B126" s="84">
        <v>0</v>
      </c>
      <c r="C126" s="58"/>
      <c r="D126" s="58"/>
      <c r="E126" s="85" t="s">
        <v>561</v>
      </c>
      <c r="F126" s="58"/>
      <c r="G126" s="58"/>
      <c r="H126" s="58"/>
      <c r="I126" s="87">
        <v>0</v>
      </c>
    </row>
    <row r="127" spans="2:9" ht="15" x14ac:dyDescent="0.2">
      <c r="B127" s="84">
        <v>0</v>
      </c>
      <c r="C127" s="58"/>
      <c r="D127" s="58"/>
      <c r="E127" s="85" t="s">
        <v>560</v>
      </c>
      <c r="F127" s="58"/>
      <c r="G127" s="58"/>
      <c r="H127" s="58"/>
      <c r="I127" s="87">
        <v>0</v>
      </c>
    </row>
    <row r="128" spans="2:9" x14ac:dyDescent="0.2">
      <c r="B128" s="84">
        <f>B129+B130</f>
        <v>0</v>
      </c>
      <c r="E128" s="85" t="s">
        <v>559</v>
      </c>
      <c r="I128" s="87">
        <f>I129+I130</f>
        <v>0</v>
      </c>
    </row>
    <row r="129" spans="2:9" x14ac:dyDescent="0.2">
      <c r="B129" s="84">
        <v>0</v>
      </c>
      <c r="E129" s="85" t="s">
        <v>558</v>
      </c>
      <c r="I129" s="87">
        <v>0</v>
      </c>
    </row>
    <row r="130" spans="2:9" x14ac:dyDescent="0.2">
      <c r="B130" s="84">
        <v>0</v>
      </c>
      <c r="E130" s="85" t="s">
        <v>557</v>
      </c>
      <c r="I130" s="87">
        <v>0</v>
      </c>
    </row>
    <row r="131" spans="2:9" x14ac:dyDescent="0.2">
      <c r="B131" s="84">
        <f>B132+B133</f>
        <v>0</v>
      </c>
      <c r="E131" s="85" t="s">
        <v>556</v>
      </c>
      <c r="I131" s="87">
        <f>I132+I133</f>
        <v>0</v>
      </c>
    </row>
    <row r="132" spans="2:9" x14ac:dyDescent="0.2">
      <c r="B132" s="84">
        <v>0</v>
      </c>
      <c r="E132" s="85" t="s">
        <v>555</v>
      </c>
      <c r="I132" s="87">
        <v>0</v>
      </c>
    </row>
    <row r="133" spans="2:9" x14ac:dyDescent="0.2">
      <c r="B133" s="84">
        <v>0</v>
      </c>
      <c r="E133" s="85" t="s">
        <v>554</v>
      </c>
      <c r="I133" s="87">
        <v>0</v>
      </c>
    </row>
    <row r="134" spans="2:9" x14ac:dyDescent="0.2">
      <c r="B134" s="84">
        <f>B135+B136</f>
        <v>0</v>
      </c>
      <c r="E134" s="85" t="s">
        <v>553</v>
      </c>
      <c r="I134" s="87">
        <f>I135+I136</f>
        <v>0</v>
      </c>
    </row>
    <row r="135" spans="2:9" x14ac:dyDescent="0.2">
      <c r="B135" s="84">
        <v>0</v>
      </c>
      <c r="E135" s="85" t="s">
        <v>552</v>
      </c>
      <c r="I135" s="87">
        <v>0</v>
      </c>
    </row>
    <row r="136" spans="2:9" x14ac:dyDescent="0.2">
      <c r="B136" s="84">
        <v>0</v>
      </c>
      <c r="E136" s="85" t="s">
        <v>551</v>
      </c>
      <c r="I136" s="87">
        <v>0</v>
      </c>
    </row>
    <row r="137" spans="2:9" x14ac:dyDescent="0.2">
      <c r="B137" s="84">
        <f>B138+B141</f>
        <v>0</v>
      </c>
      <c r="E137" s="107" t="s">
        <v>550</v>
      </c>
      <c r="I137" s="87">
        <f>I138+I141</f>
        <v>0</v>
      </c>
    </row>
    <row r="138" spans="2:9" x14ac:dyDescent="0.2">
      <c r="B138" s="84">
        <f>B139+B140</f>
        <v>0</v>
      </c>
      <c r="E138" s="107" t="s">
        <v>549</v>
      </c>
      <c r="I138" s="87">
        <f>I139+I140</f>
        <v>0</v>
      </c>
    </row>
    <row r="139" spans="2:9" x14ac:dyDescent="0.2">
      <c r="B139" s="84">
        <v>0</v>
      </c>
      <c r="E139" s="107" t="s">
        <v>548</v>
      </c>
      <c r="I139" s="87">
        <v>0</v>
      </c>
    </row>
    <row r="140" spans="2:9" x14ac:dyDescent="0.2">
      <c r="B140" s="84">
        <v>0</v>
      </c>
      <c r="E140" s="107" t="s">
        <v>547</v>
      </c>
      <c r="I140" s="87">
        <v>0</v>
      </c>
    </row>
    <row r="141" spans="2:9" x14ac:dyDescent="0.2">
      <c r="B141" s="84">
        <v>0</v>
      </c>
      <c r="E141" s="107" t="s">
        <v>546</v>
      </c>
      <c r="I141" s="87">
        <v>0</v>
      </c>
    </row>
    <row r="142" spans="2:9" x14ac:dyDescent="0.2">
      <c r="B142" s="84">
        <v>0</v>
      </c>
      <c r="E142" s="85" t="s">
        <v>545</v>
      </c>
      <c r="I142" s="87">
        <v>0</v>
      </c>
    </row>
    <row r="143" spans="2:9" x14ac:dyDescent="0.2">
      <c r="B143" s="84">
        <v>0</v>
      </c>
      <c r="C143" s="85" t="s">
        <v>544</v>
      </c>
      <c r="E143" s="85" t="s">
        <v>544</v>
      </c>
      <c r="I143" s="87">
        <v>0</v>
      </c>
    </row>
    <row r="144" spans="2:9" x14ac:dyDescent="0.2">
      <c r="B144" s="84">
        <f>B145+B146</f>
        <v>0</v>
      </c>
      <c r="C144" s="85" t="s">
        <v>543</v>
      </c>
      <c r="E144" s="85" t="s">
        <v>543</v>
      </c>
      <c r="I144" s="87">
        <f>I145+I146</f>
        <v>0</v>
      </c>
    </row>
    <row r="145" spans="2:9" x14ac:dyDescent="0.2">
      <c r="B145" s="84">
        <v>0</v>
      </c>
      <c r="C145" s="85" t="s">
        <v>542</v>
      </c>
      <c r="E145" s="85" t="s">
        <v>542</v>
      </c>
      <c r="I145" s="87">
        <v>0</v>
      </c>
    </row>
    <row r="146" spans="2:9" x14ac:dyDescent="0.2">
      <c r="B146" s="89">
        <v>0</v>
      </c>
      <c r="C146" s="108" t="s">
        <v>541</v>
      </c>
      <c r="D146" s="109"/>
      <c r="E146" s="108" t="s">
        <v>541</v>
      </c>
      <c r="F146" s="109"/>
      <c r="G146" s="109"/>
      <c r="H146" s="109"/>
      <c r="I146" s="92">
        <v>0</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226"/>
  <sheetViews>
    <sheetView zoomScaleNormal="100" workbookViewId="0"/>
  </sheetViews>
  <sheetFormatPr baseColWidth="10" defaultColWidth="11.5703125" defaultRowHeight="15" customHeight="1" x14ac:dyDescent="0.25"/>
  <cols>
    <col min="1" max="1" width="5.7109375" style="124" customWidth="1"/>
    <col min="2" max="2" width="20.42578125" style="124" customWidth="1"/>
    <col min="3" max="12" width="11.7109375" style="124" customWidth="1"/>
    <col min="13" max="13" width="11.7109375" style="125" customWidth="1"/>
    <col min="14" max="16384" width="11.5703125" style="124"/>
  </cols>
  <sheetData>
    <row r="1" spans="2:15" s="44" customFormat="1" ht="14.25" customHeight="1" x14ac:dyDescent="0.25">
      <c r="B1" s="112" t="s">
        <v>112</v>
      </c>
      <c r="D1" s="45"/>
      <c r="E1" s="45"/>
      <c r="F1" s="45"/>
      <c r="G1" s="39"/>
      <c r="H1" s="45"/>
      <c r="I1" s="45"/>
      <c r="J1" s="21"/>
      <c r="K1" s="21"/>
      <c r="L1" s="21"/>
      <c r="M1" s="21"/>
      <c r="N1" s="45"/>
    </row>
    <row r="2" spans="2:15" s="41" customFormat="1" ht="20.25" x14ac:dyDescent="0.25">
      <c r="B2" s="75" t="s">
        <v>1013</v>
      </c>
      <c r="D2" s="42"/>
      <c r="E2" s="42"/>
      <c r="F2" s="42"/>
      <c r="G2" s="39"/>
      <c r="H2" s="42"/>
      <c r="I2" s="42"/>
      <c r="J2" s="21"/>
      <c r="K2" s="21"/>
      <c r="L2" s="21"/>
      <c r="M2" s="21"/>
      <c r="N2" s="42"/>
    </row>
    <row r="3" spans="2:15" s="37" customFormat="1" ht="15" customHeight="1" x14ac:dyDescent="0.25">
      <c r="B3" s="73" t="s">
        <v>825</v>
      </c>
      <c r="D3" s="39"/>
      <c r="E3" s="40"/>
      <c r="F3" s="39"/>
      <c r="G3" s="39"/>
      <c r="H3" s="39"/>
      <c r="I3" s="39"/>
      <c r="J3" s="21"/>
      <c r="K3" s="21"/>
      <c r="L3" s="21"/>
      <c r="M3" s="21"/>
      <c r="N3" s="39"/>
      <c r="O3" s="38"/>
    </row>
    <row r="4" spans="2:15" s="37" customFormat="1" ht="15" customHeight="1" x14ac:dyDescent="0.25">
      <c r="B4" s="73"/>
      <c r="D4" s="39"/>
      <c r="E4" s="40"/>
      <c r="F4" s="39"/>
      <c r="G4" s="39"/>
      <c r="H4" s="39"/>
      <c r="I4" s="39"/>
      <c r="J4" s="21"/>
      <c r="K4" s="21"/>
      <c r="L4" s="21"/>
      <c r="M4" s="21"/>
      <c r="N4" s="39"/>
      <c r="O4" s="38"/>
    </row>
    <row r="5" spans="2:15" s="34" customFormat="1" ht="15" customHeight="1" x14ac:dyDescent="0.2">
      <c r="B5" s="76" t="s">
        <v>824</v>
      </c>
      <c r="D5" s="122"/>
      <c r="E5" s="21"/>
      <c r="F5" s="21"/>
      <c r="G5" s="21"/>
      <c r="H5" s="21"/>
      <c r="I5" s="21"/>
      <c r="J5" s="21"/>
      <c r="K5" s="21"/>
      <c r="L5" s="21"/>
      <c r="M5" s="21"/>
      <c r="N5" s="21"/>
      <c r="O5" s="110"/>
    </row>
    <row r="6" spans="2:15" s="34" customFormat="1" ht="20.25" customHeight="1" x14ac:dyDescent="0.2">
      <c r="B6" s="123"/>
      <c r="D6" s="122"/>
      <c r="E6" s="21"/>
      <c r="F6" s="21"/>
      <c r="G6" s="21"/>
      <c r="H6" s="21"/>
      <c r="I6" s="21"/>
      <c r="J6" s="21"/>
      <c r="K6" s="21"/>
      <c r="L6" s="21"/>
      <c r="M6" s="21"/>
      <c r="N6" s="21"/>
      <c r="O6" s="110"/>
    </row>
    <row r="7" spans="2:15" ht="19.899999999999999" customHeight="1" x14ac:dyDescent="0.25">
      <c r="B7" s="140" t="s">
        <v>823</v>
      </c>
    </row>
    <row r="8" spans="2:15" ht="15" customHeight="1" x14ac:dyDescent="0.25">
      <c r="B8" s="126" t="s">
        <v>817</v>
      </c>
    </row>
    <row r="10" spans="2:15" s="135" customFormat="1" ht="18" customHeight="1" x14ac:dyDescent="0.25">
      <c r="B10" s="139" t="s">
        <v>816</v>
      </c>
      <c r="C10" s="136" t="s">
        <v>815</v>
      </c>
      <c r="D10" s="136" t="s">
        <v>814</v>
      </c>
      <c r="E10" s="136" t="s">
        <v>813</v>
      </c>
      <c r="F10" s="136" t="s">
        <v>812</v>
      </c>
      <c r="G10" s="136" t="s">
        <v>811</v>
      </c>
      <c r="H10" s="147" t="s">
        <v>810</v>
      </c>
      <c r="I10" s="147" t="s">
        <v>809</v>
      </c>
      <c r="J10" s="147" t="s">
        <v>808</v>
      </c>
      <c r="K10" s="147" t="s">
        <v>807</v>
      </c>
      <c r="L10" s="147" t="s">
        <v>806</v>
      </c>
      <c r="M10" s="138" t="s">
        <v>805</v>
      </c>
    </row>
    <row r="11" spans="2:15" ht="18" customHeight="1" x14ac:dyDescent="0.25">
      <c r="B11" s="134" t="s">
        <v>804</v>
      </c>
      <c r="C11" s="133" t="s">
        <v>1048</v>
      </c>
      <c r="D11" s="133" t="s">
        <v>1048</v>
      </c>
      <c r="E11" s="133" t="s">
        <v>1048</v>
      </c>
      <c r="F11" s="133">
        <v>73482</v>
      </c>
      <c r="G11" s="133" t="s">
        <v>1048</v>
      </c>
      <c r="H11" s="133" t="s">
        <v>1048</v>
      </c>
      <c r="I11" s="133">
        <v>125</v>
      </c>
      <c r="J11" s="133">
        <v>125472</v>
      </c>
      <c r="K11" s="133">
        <v>186496</v>
      </c>
      <c r="L11" s="133">
        <v>1042</v>
      </c>
      <c r="M11" s="130">
        <f>IF((SUM(C11:L11))=0,"-",SUM(C11:L11))</f>
        <v>386617</v>
      </c>
    </row>
    <row r="12" spans="2:15" ht="18" customHeight="1" x14ac:dyDescent="0.25">
      <c r="B12" s="131" t="s">
        <v>803</v>
      </c>
      <c r="C12" s="130" t="s">
        <v>1048</v>
      </c>
      <c r="D12" s="130">
        <v>2808</v>
      </c>
      <c r="E12" s="130">
        <v>-1591</v>
      </c>
      <c r="F12" s="130">
        <v>15704</v>
      </c>
      <c r="G12" s="145" t="s">
        <v>1048</v>
      </c>
      <c r="H12" s="145" t="s">
        <v>1048</v>
      </c>
      <c r="I12" s="145">
        <v>1145</v>
      </c>
      <c r="J12" s="145">
        <v>32837</v>
      </c>
      <c r="K12" s="145" t="s">
        <v>1048</v>
      </c>
      <c r="L12" s="145">
        <v>32052</v>
      </c>
      <c r="M12" s="130">
        <f t="shared" ref="M12:M27" si="0">IF((SUM(C12:L12))=0,"-",SUM(C12:L12))</f>
        <v>82955</v>
      </c>
    </row>
    <row r="13" spans="2:15" ht="18" customHeight="1" x14ac:dyDescent="0.25">
      <c r="B13" s="132" t="s">
        <v>802</v>
      </c>
      <c r="C13" s="130" t="s">
        <v>1048</v>
      </c>
      <c r="D13" s="145">
        <v>43029</v>
      </c>
      <c r="E13" s="130" t="s">
        <v>1048</v>
      </c>
      <c r="F13" s="130">
        <v>1604</v>
      </c>
      <c r="G13" s="145" t="s">
        <v>1048</v>
      </c>
      <c r="H13" s="145" t="s">
        <v>1048</v>
      </c>
      <c r="I13" s="145">
        <v>15</v>
      </c>
      <c r="J13" s="145">
        <v>15123</v>
      </c>
      <c r="K13" s="145" t="s">
        <v>1048</v>
      </c>
      <c r="L13" s="145">
        <v>5387</v>
      </c>
      <c r="M13" s="130">
        <f t="shared" si="0"/>
        <v>65158</v>
      </c>
    </row>
    <row r="14" spans="2:15" ht="18" customHeight="1" x14ac:dyDescent="0.25">
      <c r="B14" s="132" t="s">
        <v>801</v>
      </c>
      <c r="C14" s="130" t="s">
        <v>1048</v>
      </c>
      <c r="D14" s="145" t="s">
        <v>1048</v>
      </c>
      <c r="E14" s="130" t="s">
        <v>1048</v>
      </c>
      <c r="F14" s="130">
        <v>24219</v>
      </c>
      <c r="G14" s="145" t="s">
        <v>1048</v>
      </c>
      <c r="H14" s="145" t="s">
        <v>1048</v>
      </c>
      <c r="I14" s="145" t="s">
        <v>1048</v>
      </c>
      <c r="J14" s="145">
        <v>13694</v>
      </c>
      <c r="K14" s="145" t="s">
        <v>1048</v>
      </c>
      <c r="L14" s="145" t="s">
        <v>1048</v>
      </c>
      <c r="M14" s="130">
        <f t="shared" si="0"/>
        <v>37913</v>
      </c>
    </row>
    <row r="15" spans="2:15" ht="18" customHeight="1" x14ac:dyDescent="0.25">
      <c r="B15" s="132" t="s">
        <v>800</v>
      </c>
      <c r="C15" s="130" t="s">
        <v>1048</v>
      </c>
      <c r="D15" s="145" t="s">
        <v>1048</v>
      </c>
      <c r="E15" s="130">
        <v>1144</v>
      </c>
      <c r="F15" s="130">
        <v>13248</v>
      </c>
      <c r="G15" s="145" t="s">
        <v>1048</v>
      </c>
      <c r="H15" s="145" t="s">
        <v>1048</v>
      </c>
      <c r="I15" s="145" t="s">
        <v>1048</v>
      </c>
      <c r="J15" s="145" t="s">
        <v>1048</v>
      </c>
      <c r="K15" s="145" t="s">
        <v>1048</v>
      </c>
      <c r="L15" s="145">
        <v>59</v>
      </c>
      <c r="M15" s="130">
        <f t="shared" si="0"/>
        <v>14451</v>
      </c>
    </row>
    <row r="16" spans="2:15" ht="18" customHeight="1" x14ac:dyDescent="0.25">
      <c r="B16" s="132" t="s">
        <v>799</v>
      </c>
      <c r="C16" s="130">
        <v>3592</v>
      </c>
      <c r="D16" s="145" t="s">
        <v>1048</v>
      </c>
      <c r="E16" s="130" t="s">
        <v>1048</v>
      </c>
      <c r="F16" s="130" t="s">
        <v>1048</v>
      </c>
      <c r="G16" s="145" t="s">
        <v>1048</v>
      </c>
      <c r="H16" s="145" t="s">
        <v>1048</v>
      </c>
      <c r="I16" s="145">
        <v>6159</v>
      </c>
      <c r="J16" s="145">
        <v>2314</v>
      </c>
      <c r="K16" s="145" t="s">
        <v>1048</v>
      </c>
      <c r="L16" s="145">
        <v>38385</v>
      </c>
      <c r="M16" s="130">
        <f t="shared" si="0"/>
        <v>50450</v>
      </c>
    </row>
    <row r="17" spans="2:13" ht="18" customHeight="1" x14ac:dyDescent="0.25">
      <c r="B17" s="132" t="s">
        <v>798</v>
      </c>
      <c r="C17" s="130" t="s">
        <v>1048</v>
      </c>
      <c r="D17" s="145" t="s">
        <v>1048</v>
      </c>
      <c r="E17" s="130" t="s">
        <v>1048</v>
      </c>
      <c r="F17" s="130">
        <v>505</v>
      </c>
      <c r="G17" s="145" t="s">
        <v>1048</v>
      </c>
      <c r="H17" s="145" t="s">
        <v>1048</v>
      </c>
      <c r="I17" s="145" t="s">
        <v>1048</v>
      </c>
      <c r="J17" s="145">
        <v>5243</v>
      </c>
      <c r="K17" s="145">
        <v>7036</v>
      </c>
      <c r="L17" s="145" t="s">
        <v>1048</v>
      </c>
      <c r="M17" s="130">
        <f t="shared" si="0"/>
        <v>12784</v>
      </c>
    </row>
    <row r="18" spans="2:13" ht="18" customHeight="1" x14ac:dyDescent="0.25">
      <c r="B18" s="132" t="s">
        <v>797</v>
      </c>
      <c r="C18" s="130" t="s">
        <v>1048</v>
      </c>
      <c r="D18" s="145" t="s">
        <v>1048</v>
      </c>
      <c r="E18" s="130" t="s">
        <v>1048</v>
      </c>
      <c r="F18" s="130" t="s">
        <v>1048</v>
      </c>
      <c r="G18" s="145" t="s">
        <v>1048</v>
      </c>
      <c r="H18" s="145" t="s">
        <v>1048</v>
      </c>
      <c r="I18" s="145" t="s">
        <v>1048</v>
      </c>
      <c r="J18" s="145" t="s">
        <v>1048</v>
      </c>
      <c r="K18" s="145" t="s">
        <v>1048</v>
      </c>
      <c r="L18" s="145">
        <v>3054</v>
      </c>
      <c r="M18" s="130">
        <f t="shared" si="0"/>
        <v>3054</v>
      </c>
    </row>
    <row r="19" spans="2:13" ht="18" customHeight="1" x14ac:dyDescent="0.25">
      <c r="B19" s="132" t="s">
        <v>796</v>
      </c>
      <c r="C19" s="130">
        <v>13364</v>
      </c>
      <c r="D19" s="145">
        <v>112081</v>
      </c>
      <c r="E19" s="130">
        <v>26</v>
      </c>
      <c r="F19" s="130">
        <v>21212</v>
      </c>
      <c r="G19" s="145">
        <v>5239</v>
      </c>
      <c r="H19" s="145" t="s">
        <v>1048</v>
      </c>
      <c r="I19" s="145">
        <v>28054</v>
      </c>
      <c r="J19" s="145">
        <v>15725</v>
      </c>
      <c r="K19" s="145">
        <v>196543</v>
      </c>
      <c r="L19" s="145">
        <v>75988</v>
      </c>
      <c r="M19" s="130">
        <f t="shared" si="0"/>
        <v>468232</v>
      </c>
    </row>
    <row r="20" spans="2:13" ht="18" customHeight="1" x14ac:dyDescent="0.25">
      <c r="B20" s="132" t="s">
        <v>795</v>
      </c>
      <c r="C20" s="130" t="s">
        <v>1048</v>
      </c>
      <c r="D20" s="145">
        <v>16705</v>
      </c>
      <c r="E20" s="130" t="s">
        <v>1048</v>
      </c>
      <c r="F20" s="130">
        <v>7078</v>
      </c>
      <c r="G20" s="145" t="s">
        <v>1048</v>
      </c>
      <c r="H20" s="145" t="s">
        <v>1048</v>
      </c>
      <c r="I20" s="145" t="s">
        <v>1048</v>
      </c>
      <c r="J20" s="145">
        <v>2410</v>
      </c>
      <c r="K20" s="145" t="s">
        <v>1048</v>
      </c>
      <c r="L20" s="145">
        <v>4784</v>
      </c>
      <c r="M20" s="130">
        <f t="shared" si="0"/>
        <v>30977</v>
      </c>
    </row>
    <row r="21" spans="2:13" ht="18" customHeight="1" x14ac:dyDescent="0.25">
      <c r="B21" s="132" t="s">
        <v>794</v>
      </c>
      <c r="C21" s="130" t="s">
        <v>1048</v>
      </c>
      <c r="D21" s="145">
        <v>113272</v>
      </c>
      <c r="E21" s="130" t="s">
        <v>1048</v>
      </c>
      <c r="F21" s="130">
        <v>17755</v>
      </c>
      <c r="G21" s="145">
        <v>9849</v>
      </c>
      <c r="H21" s="145" t="s">
        <v>1048</v>
      </c>
      <c r="I21" s="145" t="s">
        <v>1048</v>
      </c>
      <c r="J21" s="145">
        <v>5383</v>
      </c>
      <c r="K21" s="145" t="s">
        <v>1048</v>
      </c>
      <c r="L21" s="145" t="s">
        <v>1048</v>
      </c>
      <c r="M21" s="130">
        <f t="shared" si="0"/>
        <v>146259</v>
      </c>
    </row>
    <row r="22" spans="2:13" ht="18" customHeight="1" x14ac:dyDescent="0.25">
      <c r="B22" s="132" t="s">
        <v>793</v>
      </c>
      <c r="C22" s="130" t="s">
        <v>1048</v>
      </c>
      <c r="D22" s="145">
        <v>936801</v>
      </c>
      <c r="E22" s="130">
        <v>32274</v>
      </c>
      <c r="F22" s="130">
        <v>937111</v>
      </c>
      <c r="G22" s="145">
        <v>24171</v>
      </c>
      <c r="H22" s="145" t="s">
        <v>1048</v>
      </c>
      <c r="I22" s="145" t="s">
        <v>1048</v>
      </c>
      <c r="J22" s="145">
        <v>157648</v>
      </c>
      <c r="K22" s="145">
        <v>3053</v>
      </c>
      <c r="L22" s="145">
        <v>25110</v>
      </c>
      <c r="M22" s="130">
        <f t="shared" si="0"/>
        <v>2116168</v>
      </c>
    </row>
    <row r="23" spans="2:13" ht="18" customHeight="1" x14ac:dyDescent="0.25">
      <c r="B23" s="132" t="s">
        <v>792</v>
      </c>
      <c r="C23" s="130" t="s">
        <v>1048</v>
      </c>
      <c r="D23" s="145" t="s">
        <v>1048</v>
      </c>
      <c r="E23" s="130" t="s">
        <v>1048</v>
      </c>
      <c r="F23" s="130">
        <v>225</v>
      </c>
      <c r="G23" s="145" t="s">
        <v>1048</v>
      </c>
      <c r="H23" s="145" t="s">
        <v>1048</v>
      </c>
      <c r="I23" s="145" t="s">
        <v>1048</v>
      </c>
      <c r="J23" s="145" t="s">
        <v>1048</v>
      </c>
      <c r="K23" s="145" t="s">
        <v>1048</v>
      </c>
      <c r="L23" s="145" t="s">
        <v>1048</v>
      </c>
      <c r="M23" s="130">
        <f t="shared" si="0"/>
        <v>225</v>
      </c>
    </row>
    <row r="24" spans="2:13" ht="18" customHeight="1" x14ac:dyDescent="0.25">
      <c r="B24" s="132" t="s">
        <v>791</v>
      </c>
      <c r="C24" s="130" t="s">
        <v>1048</v>
      </c>
      <c r="D24" s="145">
        <v>21158</v>
      </c>
      <c r="E24" s="130">
        <v>13033</v>
      </c>
      <c r="F24" s="130">
        <v>40675</v>
      </c>
      <c r="G24" s="145" t="s">
        <v>1048</v>
      </c>
      <c r="H24" s="145" t="s">
        <v>1048</v>
      </c>
      <c r="I24" s="145" t="s">
        <v>1048</v>
      </c>
      <c r="J24" s="145" t="s">
        <v>1048</v>
      </c>
      <c r="K24" s="145" t="s">
        <v>1048</v>
      </c>
      <c r="L24" s="145" t="s">
        <v>1048</v>
      </c>
      <c r="M24" s="130">
        <f t="shared" si="0"/>
        <v>74866</v>
      </c>
    </row>
    <row r="25" spans="2:13" ht="18" customHeight="1" x14ac:dyDescent="0.25">
      <c r="B25" s="132" t="s">
        <v>790</v>
      </c>
      <c r="C25" s="130" t="s">
        <v>1048</v>
      </c>
      <c r="D25" s="145">
        <v>2632</v>
      </c>
      <c r="E25" s="130">
        <v>9303</v>
      </c>
      <c r="F25" s="130">
        <v>119215</v>
      </c>
      <c r="G25" s="145">
        <v>16327</v>
      </c>
      <c r="H25" s="145" t="s">
        <v>1048</v>
      </c>
      <c r="I25" s="145">
        <v>4172</v>
      </c>
      <c r="J25" s="145">
        <v>4751</v>
      </c>
      <c r="K25" s="145" t="s">
        <v>1048</v>
      </c>
      <c r="L25" s="145">
        <v>3946</v>
      </c>
      <c r="M25" s="130">
        <f t="shared" si="0"/>
        <v>160346</v>
      </c>
    </row>
    <row r="26" spans="2:13" ht="18" customHeight="1" x14ac:dyDescent="0.25">
      <c r="B26" s="132" t="s">
        <v>789</v>
      </c>
      <c r="C26" s="130" t="s">
        <v>1048</v>
      </c>
      <c r="D26" s="145" t="s">
        <v>1048</v>
      </c>
      <c r="E26" s="130" t="s">
        <v>1048</v>
      </c>
      <c r="F26" s="130" t="s">
        <v>1048</v>
      </c>
      <c r="G26" s="145" t="s">
        <v>1048</v>
      </c>
      <c r="H26" s="145" t="s">
        <v>1048</v>
      </c>
      <c r="I26" s="145" t="s">
        <v>1048</v>
      </c>
      <c r="J26" s="145" t="s">
        <v>1048</v>
      </c>
      <c r="K26" s="145" t="s">
        <v>1048</v>
      </c>
      <c r="L26" s="145" t="s">
        <v>1048</v>
      </c>
      <c r="M26" s="130" t="str">
        <f t="shared" si="0"/>
        <v>-</v>
      </c>
    </row>
    <row r="27" spans="2:13" ht="18" customHeight="1" x14ac:dyDescent="0.25">
      <c r="B27" s="131" t="s">
        <v>788</v>
      </c>
      <c r="C27" s="130" t="s">
        <v>1048</v>
      </c>
      <c r="D27" s="146" t="s">
        <v>1048</v>
      </c>
      <c r="E27" s="145">
        <v>6247</v>
      </c>
      <c r="F27" s="130">
        <v>464</v>
      </c>
      <c r="G27" s="130" t="s">
        <v>1048</v>
      </c>
      <c r="H27" s="130" t="s">
        <v>1048</v>
      </c>
      <c r="I27" s="130" t="s">
        <v>1048</v>
      </c>
      <c r="J27" s="130">
        <v>8730</v>
      </c>
      <c r="K27" s="130">
        <v>7317</v>
      </c>
      <c r="L27" s="130" t="s">
        <v>1048</v>
      </c>
      <c r="M27" s="130">
        <f t="shared" si="0"/>
        <v>22758</v>
      </c>
    </row>
    <row r="28" spans="2:13" ht="18" customHeight="1" x14ac:dyDescent="0.25">
      <c r="B28" s="129" t="s">
        <v>568</v>
      </c>
      <c r="C28" s="128">
        <f t="shared" ref="C28:M28" si="1">IF((SUM(C11:C27))=0,"-",SUM(C11:C27))</f>
        <v>16956</v>
      </c>
      <c r="D28" s="128">
        <f t="shared" si="1"/>
        <v>1248486</v>
      </c>
      <c r="E28" s="128">
        <f t="shared" si="1"/>
        <v>60436</v>
      </c>
      <c r="F28" s="128">
        <f t="shared" si="1"/>
        <v>1272497</v>
      </c>
      <c r="G28" s="128">
        <f t="shared" si="1"/>
        <v>55586</v>
      </c>
      <c r="H28" s="128" t="str">
        <f t="shared" si="1"/>
        <v>-</v>
      </c>
      <c r="I28" s="128">
        <f t="shared" si="1"/>
        <v>39670</v>
      </c>
      <c r="J28" s="128">
        <f t="shared" si="1"/>
        <v>389330</v>
      </c>
      <c r="K28" s="128">
        <f t="shared" si="1"/>
        <v>400445</v>
      </c>
      <c r="L28" s="128">
        <f t="shared" si="1"/>
        <v>189807</v>
      </c>
      <c r="M28" s="128">
        <f t="shared" si="1"/>
        <v>3673213</v>
      </c>
    </row>
    <row r="30" spans="2:13" ht="19.899999999999999" customHeight="1" x14ac:dyDescent="0.25">
      <c r="B30" s="140" t="s">
        <v>822</v>
      </c>
    </row>
    <row r="31" spans="2:13" ht="15" customHeight="1" x14ac:dyDescent="0.25">
      <c r="B31" s="124" t="s">
        <v>817</v>
      </c>
    </row>
    <row r="33" spans="2:13" s="135" customFormat="1" ht="18" customHeight="1" x14ac:dyDescent="0.25">
      <c r="B33" s="139" t="s">
        <v>816</v>
      </c>
      <c r="C33" s="138" t="s">
        <v>815</v>
      </c>
      <c r="D33" s="138" t="s">
        <v>814</v>
      </c>
      <c r="E33" s="138" t="s">
        <v>813</v>
      </c>
      <c r="F33" s="138" t="s">
        <v>812</v>
      </c>
      <c r="G33" s="138" t="s">
        <v>811</v>
      </c>
      <c r="H33" s="137" t="s">
        <v>810</v>
      </c>
      <c r="I33" s="137" t="s">
        <v>809</v>
      </c>
      <c r="J33" s="137" t="s">
        <v>808</v>
      </c>
      <c r="K33" s="137" t="s">
        <v>807</v>
      </c>
      <c r="L33" s="137" t="s">
        <v>806</v>
      </c>
      <c r="M33" s="138" t="s">
        <v>805</v>
      </c>
    </row>
    <row r="34" spans="2:13" ht="18" customHeight="1" x14ac:dyDescent="0.25">
      <c r="B34" s="134" t="s">
        <v>804</v>
      </c>
      <c r="C34" s="133" t="s">
        <v>1048</v>
      </c>
      <c r="D34" s="133" t="s">
        <v>1048</v>
      </c>
      <c r="E34" s="133" t="s">
        <v>1048</v>
      </c>
      <c r="F34" s="133">
        <v>42088</v>
      </c>
      <c r="G34" s="133" t="s">
        <v>1048</v>
      </c>
      <c r="H34" s="133" t="s">
        <v>1048</v>
      </c>
      <c r="I34" s="133">
        <v>122</v>
      </c>
      <c r="J34" s="133">
        <v>101229</v>
      </c>
      <c r="K34" s="133">
        <v>170135</v>
      </c>
      <c r="L34" s="133">
        <v>607</v>
      </c>
      <c r="M34" s="130">
        <f>IF((SUM(C34:L34))=0,"-",SUM(C34:L34))</f>
        <v>314181</v>
      </c>
    </row>
    <row r="35" spans="2:13" ht="18" customHeight="1" x14ac:dyDescent="0.25">
      <c r="B35" s="132" t="s">
        <v>803</v>
      </c>
      <c r="C35" s="130" t="s">
        <v>1048</v>
      </c>
      <c r="D35" s="130">
        <v>5</v>
      </c>
      <c r="E35" s="130">
        <v>-1764</v>
      </c>
      <c r="F35" s="130">
        <v>8420</v>
      </c>
      <c r="G35" s="130" t="s">
        <v>1048</v>
      </c>
      <c r="H35" s="130" t="s">
        <v>1048</v>
      </c>
      <c r="I35" s="130">
        <v>362</v>
      </c>
      <c r="J35" s="130">
        <v>6731</v>
      </c>
      <c r="K35" s="130" t="s">
        <v>1048</v>
      </c>
      <c r="L35" s="130">
        <v>21096</v>
      </c>
      <c r="M35" s="130">
        <f t="shared" ref="M35:M50" si="2">IF((SUM(C35:L35))=0,"-",SUM(C35:L35))</f>
        <v>34850</v>
      </c>
    </row>
    <row r="36" spans="2:13" ht="18" customHeight="1" x14ac:dyDescent="0.25">
      <c r="B36" s="132" t="s">
        <v>802</v>
      </c>
      <c r="C36" s="130" t="s">
        <v>1048</v>
      </c>
      <c r="D36" s="130">
        <v>19976</v>
      </c>
      <c r="E36" s="130" t="s">
        <v>1048</v>
      </c>
      <c r="F36" s="130">
        <v>796</v>
      </c>
      <c r="G36" s="130" t="s">
        <v>1048</v>
      </c>
      <c r="H36" s="130" t="s">
        <v>1048</v>
      </c>
      <c r="I36" s="130" t="s">
        <v>1048</v>
      </c>
      <c r="J36" s="130">
        <v>13392</v>
      </c>
      <c r="K36" s="130" t="s">
        <v>1048</v>
      </c>
      <c r="L36" s="130">
        <v>1576</v>
      </c>
      <c r="M36" s="130">
        <f t="shared" si="2"/>
        <v>35740</v>
      </c>
    </row>
    <row r="37" spans="2:13" ht="18" customHeight="1" x14ac:dyDescent="0.25">
      <c r="B37" s="132" t="s">
        <v>801</v>
      </c>
      <c r="C37" s="130" t="s">
        <v>1048</v>
      </c>
      <c r="D37" s="130" t="s">
        <v>1048</v>
      </c>
      <c r="E37" s="130" t="s">
        <v>1048</v>
      </c>
      <c r="F37" s="130">
        <v>16051</v>
      </c>
      <c r="G37" s="130" t="s">
        <v>1048</v>
      </c>
      <c r="H37" s="130" t="s">
        <v>1048</v>
      </c>
      <c r="I37" s="130" t="s">
        <v>1048</v>
      </c>
      <c r="J37" s="130">
        <v>1136</v>
      </c>
      <c r="K37" s="130" t="s">
        <v>1048</v>
      </c>
      <c r="L37" s="130" t="s">
        <v>1048</v>
      </c>
      <c r="M37" s="130">
        <f t="shared" si="2"/>
        <v>17187</v>
      </c>
    </row>
    <row r="38" spans="2:13" ht="18" customHeight="1" x14ac:dyDescent="0.25">
      <c r="B38" s="132" t="s">
        <v>800</v>
      </c>
      <c r="C38" s="130" t="s">
        <v>1048</v>
      </c>
      <c r="D38" s="130" t="s">
        <v>1048</v>
      </c>
      <c r="E38" s="130">
        <v>750</v>
      </c>
      <c r="F38" s="130">
        <v>6110</v>
      </c>
      <c r="G38" s="130" t="s">
        <v>1048</v>
      </c>
      <c r="H38" s="130" t="s">
        <v>1048</v>
      </c>
      <c r="I38" s="130" t="s">
        <v>1048</v>
      </c>
      <c r="J38" s="130" t="s">
        <v>1048</v>
      </c>
      <c r="K38" s="130" t="s">
        <v>1048</v>
      </c>
      <c r="L38" s="130">
        <v>39</v>
      </c>
      <c r="M38" s="130">
        <f t="shared" si="2"/>
        <v>6899</v>
      </c>
    </row>
    <row r="39" spans="2:13" ht="18" customHeight="1" x14ac:dyDescent="0.25">
      <c r="B39" s="132" t="s">
        <v>799</v>
      </c>
      <c r="C39" s="130">
        <v>1559</v>
      </c>
      <c r="D39" s="130" t="s">
        <v>1048</v>
      </c>
      <c r="E39" s="130" t="s">
        <v>1048</v>
      </c>
      <c r="F39" s="130" t="s">
        <v>1048</v>
      </c>
      <c r="G39" s="130" t="s">
        <v>1048</v>
      </c>
      <c r="H39" s="130" t="s">
        <v>1048</v>
      </c>
      <c r="I39" s="130">
        <v>4652</v>
      </c>
      <c r="J39" s="130">
        <v>933</v>
      </c>
      <c r="K39" s="130" t="s">
        <v>1048</v>
      </c>
      <c r="L39" s="130">
        <v>18114</v>
      </c>
      <c r="M39" s="130">
        <f t="shared" si="2"/>
        <v>25258</v>
      </c>
    </row>
    <row r="40" spans="2:13" ht="18" customHeight="1" x14ac:dyDescent="0.25">
      <c r="B40" s="132" t="s">
        <v>798</v>
      </c>
      <c r="C40" s="130" t="s">
        <v>1048</v>
      </c>
      <c r="D40" s="130" t="s">
        <v>1048</v>
      </c>
      <c r="E40" s="130" t="s">
        <v>1048</v>
      </c>
      <c r="F40" s="130">
        <v>220</v>
      </c>
      <c r="G40" s="130" t="s">
        <v>1048</v>
      </c>
      <c r="H40" s="130" t="s">
        <v>1048</v>
      </c>
      <c r="I40" s="130" t="s">
        <v>1048</v>
      </c>
      <c r="J40" s="130">
        <v>4280</v>
      </c>
      <c r="K40" s="130">
        <v>3752</v>
      </c>
      <c r="L40" s="130" t="s">
        <v>1048</v>
      </c>
      <c r="M40" s="130">
        <f t="shared" si="2"/>
        <v>8252</v>
      </c>
    </row>
    <row r="41" spans="2:13" ht="18" customHeight="1" x14ac:dyDescent="0.25">
      <c r="B41" s="132" t="s">
        <v>797</v>
      </c>
      <c r="C41" s="130" t="s">
        <v>1048</v>
      </c>
      <c r="D41" s="130" t="s">
        <v>1048</v>
      </c>
      <c r="E41" s="130" t="s">
        <v>1048</v>
      </c>
      <c r="F41" s="130" t="s">
        <v>1048</v>
      </c>
      <c r="G41" s="130" t="s">
        <v>1048</v>
      </c>
      <c r="H41" s="130" t="s">
        <v>1048</v>
      </c>
      <c r="I41" s="130" t="s">
        <v>1048</v>
      </c>
      <c r="J41" s="130" t="s">
        <v>1048</v>
      </c>
      <c r="K41" s="130" t="s">
        <v>1048</v>
      </c>
      <c r="L41" s="130">
        <v>1119</v>
      </c>
      <c r="M41" s="130">
        <f t="shared" si="2"/>
        <v>1119</v>
      </c>
    </row>
    <row r="42" spans="2:13" ht="18" customHeight="1" x14ac:dyDescent="0.25">
      <c r="B42" s="132" t="s">
        <v>796</v>
      </c>
      <c r="C42" s="130">
        <v>7623</v>
      </c>
      <c r="D42" s="130">
        <v>43659</v>
      </c>
      <c r="E42" s="130">
        <v>-3</v>
      </c>
      <c r="F42" s="130">
        <v>12489</v>
      </c>
      <c r="G42" s="130">
        <v>2271</v>
      </c>
      <c r="H42" s="130" t="s">
        <v>1048</v>
      </c>
      <c r="I42" s="130">
        <v>15318</v>
      </c>
      <c r="J42" s="130">
        <v>9511</v>
      </c>
      <c r="K42" s="130">
        <v>98368</v>
      </c>
      <c r="L42" s="130">
        <v>6454</v>
      </c>
      <c r="M42" s="130">
        <f t="shared" si="2"/>
        <v>195690</v>
      </c>
    </row>
    <row r="43" spans="2:13" ht="18" customHeight="1" x14ac:dyDescent="0.25">
      <c r="B43" s="132" t="s">
        <v>795</v>
      </c>
      <c r="C43" s="130" t="s">
        <v>1048</v>
      </c>
      <c r="D43" s="130">
        <v>675</v>
      </c>
      <c r="E43" s="130" t="s">
        <v>1048</v>
      </c>
      <c r="F43" s="130">
        <v>3890</v>
      </c>
      <c r="G43" s="130" t="s">
        <v>1048</v>
      </c>
      <c r="H43" s="130" t="s">
        <v>1048</v>
      </c>
      <c r="I43" s="130" t="s">
        <v>1048</v>
      </c>
      <c r="J43" s="130">
        <v>1507</v>
      </c>
      <c r="K43" s="130" t="s">
        <v>1048</v>
      </c>
      <c r="L43" s="130">
        <v>3964</v>
      </c>
      <c r="M43" s="130">
        <f t="shared" si="2"/>
        <v>10036</v>
      </c>
    </row>
    <row r="44" spans="2:13" ht="18" customHeight="1" x14ac:dyDescent="0.25">
      <c r="B44" s="132" t="s">
        <v>794</v>
      </c>
      <c r="C44" s="130" t="s">
        <v>1048</v>
      </c>
      <c r="D44" s="130">
        <v>30631</v>
      </c>
      <c r="E44" s="130" t="s">
        <v>1048</v>
      </c>
      <c r="F44" s="130">
        <v>8748</v>
      </c>
      <c r="G44" s="130">
        <v>3501</v>
      </c>
      <c r="H44" s="130" t="s">
        <v>1048</v>
      </c>
      <c r="I44" s="130" t="s">
        <v>1048</v>
      </c>
      <c r="J44" s="130">
        <v>1279</v>
      </c>
      <c r="K44" s="130" t="s">
        <v>1048</v>
      </c>
      <c r="L44" s="130" t="s">
        <v>1048</v>
      </c>
      <c r="M44" s="130">
        <f t="shared" si="2"/>
        <v>44159</v>
      </c>
    </row>
    <row r="45" spans="2:13" ht="18" customHeight="1" x14ac:dyDescent="0.25">
      <c r="B45" s="132" t="s">
        <v>793</v>
      </c>
      <c r="C45" s="130" t="s">
        <v>1048</v>
      </c>
      <c r="D45" s="130">
        <v>576632</v>
      </c>
      <c r="E45" s="130">
        <v>16820</v>
      </c>
      <c r="F45" s="130">
        <v>468764</v>
      </c>
      <c r="G45" s="130">
        <v>15452</v>
      </c>
      <c r="H45" s="130" t="s">
        <v>1048</v>
      </c>
      <c r="I45" s="130" t="s">
        <v>1048</v>
      </c>
      <c r="J45" s="130">
        <v>75067</v>
      </c>
      <c r="K45" s="130">
        <v>1495</v>
      </c>
      <c r="L45" s="130">
        <v>11889</v>
      </c>
      <c r="M45" s="130">
        <f t="shared" si="2"/>
        <v>1166119</v>
      </c>
    </row>
    <row r="46" spans="2:13" ht="18" customHeight="1" x14ac:dyDescent="0.25">
      <c r="B46" s="132" t="s">
        <v>792</v>
      </c>
      <c r="C46" s="130" t="s">
        <v>1048</v>
      </c>
      <c r="D46" s="130" t="s">
        <v>1048</v>
      </c>
      <c r="E46" s="130" t="s">
        <v>1048</v>
      </c>
      <c r="F46" s="130">
        <v>145</v>
      </c>
      <c r="G46" s="130" t="s">
        <v>1048</v>
      </c>
      <c r="H46" s="130" t="s">
        <v>1048</v>
      </c>
      <c r="I46" s="130" t="s">
        <v>1048</v>
      </c>
      <c r="J46" s="130" t="s">
        <v>1048</v>
      </c>
      <c r="K46" s="130" t="s">
        <v>1048</v>
      </c>
      <c r="L46" s="130" t="s">
        <v>1048</v>
      </c>
      <c r="M46" s="130">
        <f t="shared" si="2"/>
        <v>145</v>
      </c>
    </row>
    <row r="47" spans="2:13" ht="18" customHeight="1" x14ac:dyDescent="0.25">
      <c r="B47" s="132" t="s">
        <v>791</v>
      </c>
      <c r="C47" s="130" t="s">
        <v>1048</v>
      </c>
      <c r="D47" s="130">
        <v>9984</v>
      </c>
      <c r="E47" s="130">
        <v>10068</v>
      </c>
      <c r="F47" s="130">
        <v>34525</v>
      </c>
      <c r="G47" s="130" t="s">
        <v>1048</v>
      </c>
      <c r="H47" s="130" t="s">
        <v>1048</v>
      </c>
      <c r="I47" s="130" t="s">
        <v>1048</v>
      </c>
      <c r="J47" s="130" t="s">
        <v>1048</v>
      </c>
      <c r="K47" s="130" t="s">
        <v>1048</v>
      </c>
      <c r="L47" s="130" t="s">
        <v>1048</v>
      </c>
      <c r="M47" s="130">
        <f t="shared" si="2"/>
        <v>54577</v>
      </c>
    </row>
    <row r="48" spans="2:13" ht="18" customHeight="1" x14ac:dyDescent="0.25">
      <c r="B48" s="132" t="s">
        <v>790</v>
      </c>
      <c r="C48" s="130" t="s">
        <v>1048</v>
      </c>
      <c r="D48" s="130">
        <v>995</v>
      </c>
      <c r="E48" s="130">
        <v>4424</v>
      </c>
      <c r="F48" s="130">
        <v>74582</v>
      </c>
      <c r="G48" s="130">
        <v>4447</v>
      </c>
      <c r="H48" s="130" t="s">
        <v>1048</v>
      </c>
      <c r="I48" s="130">
        <v>1796</v>
      </c>
      <c r="J48" s="130">
        <v>3156</v>
      </c>
      <c r="K48" s="130" t="s">
        <v>1048</v>
      </c>
      <c r="L48" s="130">
        <v>1236</v>
      </c>
      <c r="M48" s="130">
        <f t="shared" si="2"/>
        <v>90636</v>
      </c>
    </row>
    <row r="49" spans="2:13" ht="18" customHeight="1" x14ac:dyDescent="0.25">
      <c r="B49" s="132" t="s">
        <v>789</v>
      </c>
      <c r="C49" s="130" t="s">
        <v>1048</v>
      </c>
      <c r="D49" s="130" t="s">
        <v>1048</v>
      </c>
      <c r="E49" s="130" t="s">
        <v>1048</v>
      </c>
      <c r="F49" s="130" t="s">
        <v>1048</v>
      </c>
      <c r="G49" s="130" t="s">
        <v>1048</v>
      </c>
      <c r="H49" s="130" t="s">
        <v>1048</v>
      </c>
      <c r="I49" s="130" t="s">
        <v>1048</v>
      </c>
      <c r="J49" s="130" t="s">
        <v>1048</v>
      </c>
      <c r="K49" s="130" t="s">
        <v>1048</v>
      </c>
      <c r="L49" s="130" t="s">
        <v>1048</v>
      </c>
      <c r="M49" s="130" t="str">
        <f t="shared" si="2"/>
        <v>-</v>
      </c>
    </row>
    <row r="50" spans="2:13" ht="18" customHeight="1" x14ac:dyDescent="0.25">
      <c r="B50" s="131" t="s">
        <v>788</v>
      </c>
      <c r="C50" s="130" t="s">
        <v>1048</v>
      </c>
      <c r="D50" s="130" t="s">
        <v>1048</v>
      </c>
      <c r="E50" s="130">
        <v>6003</v>
      </c>
      <c r="F50" s="130">
        <v>122</v>
      </c>
      <c r="G50" s="130" t="s">
        <v>1048</v>
      </c>
      <c r="H50" s="130" t="s">
        <v>1048</v>
      </c>
      <c r="I50" s="130" t="s">
        <v>1048</v>
      </c>
      <c r="J50" s="130">
        <v>3027</v>
      </c>
      <c r="K50" s="130">
        <v>4846</v>
      </c>
      <c r="L50" s="130" t="s">
        <v>1048</v>
      </c>
      <c r="M50" s="130">
        <f t="shared" si="2"/>
        <v>13998</v>
      </c>
    </row>
    <row r="51" spans="2:13" ht="18" customHeight="1" x14ac:dyDescent="0.25">
      <c r="B51" s="129" t="s">
        <v>568</v>
      </c>
      <c r="C51" s="128">
        <f t="shared" ref="C51:M51" si="3">IF((SUM(C34:C50))=0,"-",SUM(C34:C50))</f>
        <v>9182</v>
      </c>
      <c r="D51" s="128">
        <f t="shared" si="3"/>
        <v>682557</v>
      </c>
      <c r="E51" s="128">
        <f t="shared" si="3"/>
        <v>36298</v>
      </c>
      <c r="F51" s="128">
        <f t="shared" si="3"/>
        <v>676950</v>
      </c>
      <c r="G51" s="128">
        <f t="shared" si="3"/>
        <v>25671</v>
      </c>
      <c r="H51" s="128" t="str">
        <f t="shared" si="3"/>
        <v>-</v>
      </c>
      <c r="I51" s="128">
        <f t="shared" si="3"/>
        <v>22250</v>
      </c>
      <c r="J51" s="128">
        <f t="shared" si="3"/>
        <v>221248</v>
      </c>
      <c r="K51" s="128">
        <f t="shared" si="3"/>
        <v>278596</v>
      </c>
      <c r="L51" s="128">
        <f t="shared" si="3"/>
        <v>66094</v>
      </c>
      <c r="M51" s="128">
        <f t="shared" si="3"/>
        <v>2018846</v>
      </c>
    </row>
    <row r="52" spans="2:13" ht="15" customHeight="1" x14ac:dyDescent="0.25">
      <c r="B52" s="142"/>
      <c r="C52" s="141"/>
      <c r="D52" s="141"/>
      <c r="E52" s="141"/>
      <c r="F52" s="141"/>
      <c r="G52" s="141"/>
      <c r="H52" s="141"/>
      <c r="I52" s="141"/>
      <c r="J52" s="141"/>
      <c r="K52" s="141"/>
      <c r="L52" s="141"/>
      <c r="M52" s="141"/>
    </row>
    <row r="53" spans="2:13" ht="19.899999999999999" customHeight="1" x14ac:dyDescent="0.25">
      <c r="B53" s="140" t="s">
        <v>821</v>
      </c>
    </row>
    <row r="54" spans="2:13" ht="15" customHeight="1" x14ac:dyDescent="0.25">
      <c r="B54" s="124" t="s">
        <v>817</v>
      </c>
    </row>
    <row r="56" spans="2:13" s="135" customFormat="1" ht="18" customHeight="1" x14ac:dyDescent="0.25">
      <c r="B56" s="139" t="s">
        <v>816</v>
      </c>
      <c r="C56" s="138" t="s">
        <v>815</v>
      </c>
      <c r="D56" s="138" t="s">
        <v>814</v>
      </c>
      <c r="E56" s="138" t="s">
        <v>813</v>
      </c>
      <c r="F56" s="138" t="s">
        <v>812</v>
      </c>
      <c r="G56" s="138" t="s">
        <v>811</v>
      </c>
      <c r="H56" s="137" t="s">
        <v>810</v>
      </c>
      <c r="I56" s="137" t="s">
        <v>809</v>
      </c>
      <c r="J56" s="137" t="s">
        <v>808</v>
      </c>
      <c r="K56" s="137" t="s">
        <v>807</v>
      </c>
      <c r="L56" s="137" t="s">
        <v>806</v>
      </c>
      <c r="M56" s="138" t="s">
        <v>805</v>
      </c>
    </row>
    <row r="57" spans="2:13" ht="18" customHeight="1" x14ac:dyDescent="0.25">
      <c r="B57" s="134" t="s">
        <v>804</v>
      </c>
      <c r="C57" s="133" t="s">
        <v>1048</v>
      </c>
      <c r="D57" s="133" t="s">
        <v>1048</v>
      </c>
      <c r="E57" s="133" t="s">
        <v>1048</v>
      </c>
      <c r="F57" s="133">
        <v>27972</v>
      </c>
      <c r="G57" s="133" t="s">
        <v>1048</v>
      </c>
      <c r="H57" s="133" t="s">
        <v>1048</v>
      </c>
      <c r="I57" s="133" t="s">
        <v>1048</v>
      </c>
      <c r="J57" s="133">
        <v>73082</v>
      </c>
      <c r="K57" s="133">
        <v>17923</v>
      </c>
      <c r="L57" s="133">
        <v>557</v>
      </c>
      <c r="M57" s="130">
        <f>IF((SUM(C57:L57))=0,"-",SUM(C57:L57))</f>
        <v>119534</v>
      </c>
    </row>
    <row r="58" spans="2:13" ht="18" customHeight="1" x14ac:dyDescent="0.25">
      <c r="B58" s="132" t="s">
        <v>803</v>
      </c>
      <c r="C58" s="130" t="s">
        <v>1048</v>
      </c>
      <c r="D58" s="130">
        <v>50</v>
      </c>
      <c r="E58" s="130">
        <v>115</v>
      </c>
      <c r="F58" s="130">
        <v>4972</v>
      </c>
      <c r="G58" s="144" t="s">
        <v>1048</v>
      </c>
      <c r="H58" s="130" t="s">
        <v>1048</v>
      </c>
      <c r="I58" s="130">
        <v>218</v>
      </c>
      <c r="J58" s="130">
        <v>5121</v>
      </c>
      <c r="K58" s="130" t="s">
        <v>1048</v>
      </c>
      <c r="L58" s="130">
        <v>7442</v>
      </c>
      <c r="M58" s="130">
        <f t="shared" ref="M58:M73" si="4">IF((SUM(C58:L58))=0,"-",SUM(C58:L58))</f>
        <v>17918</v>
      </c>
    </row>
    <row r="59" spans="2:13" ht="18" customHeight="1" x14ac:dyDescent="0.25">
      <c r="B59" s="132" t="s">
        <v>802</v>
      </c>
      <c r="C59" s="130" t="s">
        <v>1048</v>
      </c>
      <c r="D59" s="130">
        <v>8507</v>
      </c>
      <c r="E59" s="130" t="s">
        <v>1048</v>
      </c>
      <c r="F59" s="130">
        <v>459</v>
      </c>
      <c r="G59" s="144" t="s">
        <v>1048</v>
      </c>
      <c r="H59" s="130" t="s">
        <v>1048</v>
      </c>
      <c r="I59" s="130" t="s">
        <v>1048</v>
      </c>
      <c r="J59" s="130">
        <v>9409</v>
      </c>
      <c r="K59" s="130" t="s">
        <v>1048</v>
      </c>
      <c r="L59" s="130">
        <v>1657</v>
      </c>
      <c r="M59" s="130">
        <f t="shared" si="4"/>
        <v>20032</v>
      </c>
    </row>
    <row r="60" spans="2:13" ht="18" customHeight="1" x14ac:dyDescent="0.25">
      <c r="B60" s="132" t="s">
        <v>801</v>
      </c>
      <c r="C60" s="130" t="s">
        <v>1048</v>
      </c>
      <c r="D60" s="130" t="s">
        <v>1048</v>
      </c>
      <c r="E60" s="130" t="s">
        <v>1048</v>
      </c>
      <c r="F60" s="130">
        <v>4211</v>
      </c>
      <c r="G60" s="144" t="s">
        <v>1048</v>
      </c>
      <c r="H60" s="130" t="s">
        <v>1048</v>
      </c>
      <c r="I60" s="130" t="s">
        <v>1048</v>
      </c>
      <c r="J60" s="130">
        <v>2080</v>
      </c>
      <c r="K60" s="130" t="s">
        <v>1048</v>
      </c>
      <c r="L60" s="130" t="s">
        <v>1048</v>
      </c>
      <c r="M60" s="130">
        <f t="shared" si="4"/>
        <v>6291</v>
      </c>
    </row>
    <row r="61" spans="2:13" ht="18" customHeight="1" x14ac:dyDescent="0.25">
      <c r="B61" s="132" t="s">
        <v>800</v>
      </c>
      <c r="C61" s="130" t="s">
        <v>1048</v>
      </c>
      <c r="D61" s="130" t="s">
        <v>1048</v>
      </c>
      <c r="E61" s="130" t="s">
        <v>1048</v>
      </c>
      <c r="F61" s="130">
        <v>1572</v>
      </c>
      <c r="G61" s="144" t="s">
        <v>1048</v>
      </c>
      <c r="H61" s="130" t="s">
        <v>1048</v>
      </c>
      <c r="I61" s="130" t="s">
        <v>1048</v>
      </c>
      <c r="J61" s="130" t="s">
        <v>1048</v>
      </c>
      <c r="K61" s="130" t="s">
        <v>1048</v>
      </c>
      <c r="L61" s="130" t="s">
        <v>1048</v>
      </c>
      <c r="M61" s="130">
        <f t="shared" si="4"/>
        <v>1572</v>
      </c>
    </row>
    <row r="62" spans="2:13" ht="18" customHeight="1" x14ac:dyDescent="0.25">
      <c r="B62" s="132" t="s">
        <v>799</v>
      </c>
      <c r="C62" s="130">
        <v>971</v>
      </c>
      <c r="D62" s="130" t="s">
        <v>1048</v>
      </c>
      <c r="E62" s="130" t="s">
        <v>1048</v>
      </c>
      <c r="F62" s="130" t="s">
        <v>1048</v>
      </c>
      <c r="G62" s="144" t="s">
        <v>1048</v>
      </c>
      <c r="H62" s="130" t="s">
        <v>1048</v>
      </c>
      <c r="I62" s="130">
        <v>217</v>
      </c>
      <c r="J62" s="130">
        <v>1280</v>
      </c>
      <c r="K62" s="130" t="s">
        <v>1048</v>
      </c>
      <c r="L62" s="130">
        <v>15460</v>
      </c>
      <c r="M62" s="130">
        <f t="shared" si="4"/>
        <v>17928</v>
      </c>
    </row>
    <row r="63" spans="2:13" ht="18" customHeight="1" x14ac:dyDescent="0.25">
      <c r="B63" s="132" t="s">
        <v>798</v>
      </c>
      <c r="C63" s="130" t="s">
        <v>1048</v>
      </c>
      <c r="D63" s="130" t="s">
        <v>1048</v>
      </c>
      <c r="E63" s="130" t="s">
        <v>1048</v>
      </c>
      <c r="F63" s="130">
        <v>144</v>
      </c>
      <c r="G63" s="144" t="s">
        <v>1048</v>
      </c>
      <c r="H63" s="130" t="s">
        <v>1048</v>
      </c>
      <c r="I63" s="130" t="s">
        <v>1048</v>
      </c>
      <c r="J63" s="130">
        <v>1326</v>
      </c>
      <c r="K63" s="130">
        <v>3514</v>
      </c>
      <c r="L63" s="130" t="s">
        <v>1048</v>
      </c>
      <c r="M63" s="130">
        <f t="shared" si="4"/>
        <v>4984</v>
      </c>
    </row>
    <row r="64" spans="2:13" ht="18" customHeight="1" x14ac:dyDescent="0.25">
      <c r="B64" s="132" t="s">
        <v>797</v>
      </c>
      <c r="C64" s="130" t="s">
        <v>1048</v>
      </c>
      <c r="D64" s="130" t="s">
        <v>1048</v>
      </c>
      <c r="E64" s="130" t="s">
        <v>1048</v>
      </c>
      <c r="F64" s="130" t="s">
        <v>1048</v>
      </c>
      <c r="G64" s="144" t="s">
        <v>1048</v>
      </c>
      <c r="H64" s="130" t="s">
        <v>1048</v>
      </c>
      <c r="I64" s="130" t="s">
        <v>1048</v>
      </c>
      <c r="J64" s="130" t="s">
        <v>1048</v>
      </c>
      <c r="K64" s="130" t="s">
        <v>1048</v>
      </c>
      <c r="L64" s="130">
        <v>1031</v>
      </c>
      <c r="M64" s="130">
        <f t="shared" si="4"/>
        <v>1031</v>
      </c>
    </row>
    <row r="65" spans="2:13" ht="18" customHeight="1" x14ac:dyDescent="0.25">
      <c r="B65" s="132" t="s">
        <v>796</v>
      </c>
      <c r="C65" s="130">
        <v>7813</v>
      </c>
      <c r="D65" s="130">
        <v>21468</v>
      </c>
      <c r="E65" s="130" t="s">
        <v>1048</v>
      </c>
      <c r="F65" s="130">
        <v>3221</v>
      </c>
      <c r="G65" s="144">
        <v>2332</v>
      </c>
      <c r="H65" s="130" t="s">
        <v>1048</v>
      </c>
      <c r="I65" s="130">
        <v>7467</v>
      </c>
      <c r="J65" s="130">
        <v>3353</v>
      </c>
      <c r="K65" s="130">
        <v>92289</v>
      </c>
      <c r="L65" s="130">
        <v>11440</v>
      </c>
      <c r="M65" s="130">
        <f t="shared" si="4"/>
        <v>149383</v>
      </c>
    </row>
    <row r="66" spans="2:13" ht="18" customHeight="1" x14ac:dyDescent="0.25">
      <c r="B66" s="132" t="s">
        <v>795</v>
      </c>
      <c r="C66" s="130" t="s">
        <v>1048</v>
      </c>
      <c r="D66" s="130">
        <v>525</v>
      </c>
      <c r="E66" s="130" t="s">
        <v>1048</v>
      </c>
      <c r="F66" s="130">
        <v>3726</v>
      </c>
      <c r="G66" s="144" t="s">
        <v>1048</v>
      </c>
      <c r="H66" s="130" t="s">
        <v>1048</v>
      </c>
      <c r="I66" s="130" t="s">
        <v>1048</v>
      </c>
      <c r="J66" s="130">
        <v>2417</v>
      </c>
      <c r="K66" s="130" t="s">
        <v>1048</v>
      </c>
      <c r="L66" s="130">
        <v>2916</v>
      </c>
      <c r="M66" s="130">
        <f t="shared" si="4"/>
        <v>9584</v>
      </c>
    </row>
    <row r="67" spans="2:13" ht="18" customHeight="1" x14ac:dyDescent="0.25">
      <c r="B67" s="132" t="s">
        <v>794</v>
      </c>
      <c r="C67" s="130" t="s">
        <v>1048</v>
      </c>
      <c r="D67" s="130">
        <v>1236</v>
      </c>
      <c r="E67" s="130" t="s">
        <v>1048</v>
      </c>
      <c r="F67" s="130">
        <v>4419</v>
      </c>
      <c r="G67" s="144">
        <v>2691</v>
      </c>
      <c r="H67" s="130" t="s">
        <v>1048</v>
      </c>
      <c r="I67" s="130" t="s">
        <v>1048</v>
      </c>
      <c r="J67" s="130">
        <v>1527</v>
      </c>
      <c r="K67" s="130" t="s">
        <v>1048</v>
      </c>
      <c r="L67" s="130" t="s">
        <v>1048</v>
      </c>
      <c r="M67" s="130">
        <f t="shared" si="4"/>
        <v>9873</v>
      </c>
    </row>
    <row r="68" spans="2:13" ht="18" customHeight="1" x14ac:dyDescent="0.25">
      <c r="B68" s="132" t="s">
        <v>793</v>
      </c>
      <c r="C68" s="130" t="s">
        <v>1048</v>
      </c>
      <c r="D68" s="130">
        <v>121495</v>
      </c>
      <c r="E68" s="130">
        <v>15323</v>
      </c>
      <c r="F68" s="130">
        <v>387811</v>
      </c>
      <c r="G68" s="144">
        <v>12720</v>
      </c>
      <c r="H68" s="130" t="s">
        <v>1048</v>
      </c>
      <c r="I68" s="130" t="s">
        <v>1048</v>
      </c>
      <c r="J68" s="130">
        <v>41736</v>
      </c>
      <c r="K68" s="130">
        <v>901</v>
      </c>
      <c r="L68" s="130">
        <v>10276</v>
      </c>
      <c r="M68" s="130">
        <f t="shared" si="4"/>
        <v>590262</v>
      </c>
    </row>
    <row r="69" spans="2:13" ht="18" customHeight="1" x14ac:dyDescent="0.25">
      <c r="B69" s="132" t="s">
        <v>792</v>
      </c>
      <c r="C69" s="130" t="s">
        <v>1048</v>
      </c>
      <c r="D69" s="130" t="s">
        <v>1048</v>
      </c>
      <c r="E69" s="130" t="s">
        <v>1048</v>
      </c>
      <c r="F69" s="130">
        <v>98</v>
      </c>
      <c r="G69" s="144" t="s">
        <v>1048</v>
      </c>
      <c r="H69" s="130" t="s">
        <v>1048</v>
      </c>
      <c r="I69" s="130" t="s">
        <v>1048</v>
      </c>
      <c r="J69" s="130" t="s">
        <v>1048</v>
      </c>
      <c r="K69" s="130" t="s">
        <v>1048</v>
      </c>
      <c r="L69" s="130" t="s">
        <v>1048</v>
      </c>
      <c r="M69" s="130">
        <f t="shared" si="4"/>
        <v>98</v>
      </c>
    </row>
    <row r="70" spans="2:13" ht="18" customHeight="1" x14ac:dyDescent="0.25">
      <c r="B70" s="132" t="s">
        <v>791</v>
      </c>
      <c r="C70" s="130" t="s">
        <v>1048</v>
      </c>
      <c r="D70" s="130">
        <v>5192</v>
      </c>
      <c r="E70" s="130">
        <v>3927</v>
      </c>
      <c r="F70" s="130">
        <v>4869</v>
      </c>
      <c r="G70" s="144" t="s">
        <v>1048</v>
      </c>
      <c r="H70" s="130" t="s">
        <v>1048</v>
      </c>
      <c r="I70" s="130" t="s">
        <v>1048</v>
      </c>
      <c r="J70" s="130" t="s">
        <v>1048</v>
      </c>
      <c r="K70" s="130" t="s">
        <v>1048</v>
      </c>
      <c r="L70" s="130" t="s">
        <v>1048</v>
      </c>
      <c r="M70" s="130">
        <f t="shared" si="4"/>
        <v>13988</v>
      </c>
    </row>
    <row r="71" spans="2:13" ht="18" customHeight="1" x14ac:dyDescent="0.25">
      <c r="B71" s="132" t="s">
        <v>790</v>
      </c>
      <c r="C71" s="130" t="s">
        <v>1048</v>
      </c>
      <c r="D71" s="130">
        <v>450</v>
      </c>
      <c r="E71" s="130">
        <v>1634</v>
      </c>
      <c r="F71" s="130">
        <v>41174</v>
      </c>
      <c r="G71" s="144">
        <v>2119</v>
      </c>
      <c r="H71" s="130" t="s">
        <v>1048</v>
      </c>
      <c r="I71" s="130">
        <v>763</v>
      </c>
      <c r="J71" s="130">
        <v>2460</v>
      </c>
      <c r="K71" s="130" t="s">
        <v>1048</v>
      </c>
      <c r="L71" s="130">
        <v>420</v>
      </c>
      <c r="M71" s="130">
        <f t="shared" si="4"/>
        <v>49020</v>
      </c>
    </row>
    <row r="72" spans="2:13" ht="18" customHeight="1" x14ac:dyDescent="0.25">
      <c r="B72" s="132" t="s">
        <v>789</v>
      </c>
      <c r="C72" s="130" t="s">
        <v>1048</v>
      </c>
      <c r="D72" s="130" t="s">
        <v>1048</v>
      </c>
      <c r="E72" s="130" t="s">
        <v>1048</v>
      </c>
      <c r="F72" s="130" t="s">
        <v>1048</v>
      </c>
      <c r="G72" s="144" t="s">
        <v>1048</v>
      </c>
      <c r="H72" s="130" t="s">
        <v>1048</v>
      </c>
      <c r="I72" s="130" t="s">
        <v>1048</v>
      </c>
      <c r="J72" s="130" t="s">
        <v>1048</v>
      </c>
      <c r="K72" s="130" t="s">
        <v>1048</v>
      </c>
      <c r="L72" s="130" t="s">
        <v>1048</v>
      </c>
      <c r="M72" s="130" t="str">
        <f t="shared" si="4"/>
        <v>-</v>
      </c>
    </row>
    <row r="73" spans="2:13" ht="18" customHeight="1" x14ac:dyDescent="0.25">
      <c r="B73" s="131" t="s">
        <v>788</v>
      </c>
      <c r="C73" s="130" t="s">
        <v>1048</v>
      </c>
      <c r="D73" s="130" t="s">
        <v>1048</v>
      </c>
      <c r="E73" s="130">
        <v>222</v>
      </c>
      <c r="F73" s="130">
        <v>109</v>
      </c>
      <c r="G73" s="130" t="s">
        <v>1048</v>
      </c>
      <c r="H73" s="130" t="s">
        <v>1048</v>
      </c>
      <c r="I73" s="130" t="s">
        <v>1048</v>
      </c>
      <c r="J73" s="130">
        <v>3045</v>
      </c>
      <c r="K73" s="130">
        <v>4548</v>
      </c>
      <c r="L73" s="130" t="s">
        <v>1048</v>
      </c>
      <c r="M73" s="130">
        <f t="shared" si="4"/>
        <v>7924</v>
      </c>
    </row>
    <row r="74" spans="2:13" ht="18" customHeight="1" x14ac:dyDescent="0.25">
      <c r="B74" s="129" t="s">
        <v>568</v>
      </c>
      <c r="C74" s="128">
        <f>IF((SUM(C57:C73))=0,"-",SUM(C57:C73))</f>
        <v>8784</v>
      </c>
      <c r="D74" s="128">
        <f t="shared" ref="D74:M74" si="5">IF((SUM(D57:D73))=0,"-",SUM(D57:D73))</f>
        <v>158923</v>
      </c>
      <c r="E74" s="128">
        <f t="shared" si="5"/>
        <v>21221</v>
      </c>
      <c r="F74" s="128">
        <f t="shared" si="5"/>
        <v>484757</v>
      </c>
      <c r="G74" s="128">
        <f t="shared" si="5"/>
        <v>19862</v>
      </c>
      <c r="H74" s="128" t="str">
        <f t="shared" si="5"/>
        <v>-</v>
      </c>
      <c r="I74" s="128">
        <f t="shared" si="5"/>
        <v>8665</v>
      </c>
      <c r="J74" s="128">
        <f t="shared" si="5"/>
        <v>146836</v>
      </c>
      <c r="K74" s="128">
        <f t="shared" si="5"/>
        <v>119175</v>
      </c>
      <c r="L74" s="128">
        <f t="shared" si="5"/>
        <v>51199</v>
      </c>
      <c r="M74" s="128">
        <f t="shared" si="5"/>
        <v>1019422</v>
      </c>
    </row>
    <row r="75" spans="2:13" ht="19.899999999999999" customHeight="1" x14ac:dyDescent="0.25">
      <c r="B75" s="143" t="s">
        <v>820</v>
      </c>
    </row>
    <row r="76" spans="2:13" ht="15" customHeight="1" x14ac:dyDescent="0.25">
      <c r="B76" s="124" t="s">
        <v>817</v>
      </c>
    </row>
    <row r="78" spans="2:13" s="135" customFormat="1" ht="18" customHeight="1" x14ac:dyDescent="0.25">
      <c r="B78" s="139" t="s">
        <v>816</v>
      </c>
      <c r="C78" s="136" t="s">
        <v>815</v>
      </c>
      <c r="D78" s="136" t="s">
        <v>814</v>
      </c>
      <c r="E78" s="136" t="s">
        <v>813</v>
      </c>
      <c r="F78" s="136" t="s">
        <v>812</v>
      </c>
      <c r="G78" s="136" t="s">
        <v>811</v>
      </c>
      <c r="H78" s="136" t="s">
        <v>810</v>
      </c>
      <c r="I78" s="136" t="s">
        <v>809</v>
      </c>
      <c r="J78" s="136" t="s">
        <v>808</v>
      </c>
      <c r="K78" s="136" t="s">
        <v>807</v>
      </c>
      <c r="L78" s="136" t="s">
        <v>806</v>
      </c>
      <c r="M78" s="138" t="s">
        <v>805</v>
      </c>
    </row>
    <row r="79" spans="2:13" ht="18" customHeight="1" x14ac:dyDescent="0.25">
      <c r="B79" s="134" t="s">
        <v>804</v>
      </c>
      <c r="C79" s="133" t="s">
        <v>1048</v>
      </c>
      <c r="D79" s="133" t="s">
        <v>1048</v>
      </c>
      <c r="E79" s="133" t="s">
        <v>1048</v>
      </c>
      <c r="F79" s="133">
        <v>-19660</v>
      </c>
      <c r="G79" s="133" t="s">
        <v>1048</v>
      </c>
      <c r="H79" s="133" t="s">
        <v>1048</v>
      </c>
      <c r="I79" s="133" t="s">
        <v>1048</v>
      </c>
      <c r="J79" s="133">
        <v>5068</v>
      </c>
      <c r="K79" s="133">
        <v>147889</v>
      </c>
      <c r="L79" s="133">
        <v>-77</v>
      </c>
      <c r="M79" s="130">
        <f>IF((SUM(C79:L79))=0,"-",SUM(C79:L79))</f>
        <v>133220</v>
      </c>
    </row>
    <row r="80" spans="2:13" ht="18" customHeight="1" x14ac:dyDescent="0.25">
      <c r="B80" s="132" t="s">
        <v>803</v>
      </c>
      <c r="C80" s="130" t="s">
        <v>1048</v>
      </c>
      <c r="D80" s="130">
        <v>-46</v>
      </c>
      <c r="E80" s="130">
        <v>-2107</v>
      </c>
      <c r="F80" s="130">
        <v>-2496</v>
      </c>
      <c r="G80" s="130" t="s">
        <v>1048</v>
      </c>
      <c r="H80" s="130" t="s">
        <v>1048</v>
      </c>
      <c r="I80" s="130">
        <v>-59</v>
      </c>
      <c r="J80" s="130">
        <v>2223</v>
      </c>
      <c r="K80" s="130" t="s">
        <v>1048</v>
      </c>
      <c r="L80" s="130">
        <v>951</v>
      </c>
      <c r="M80" s="130">
        <f t="shared" ref="M80:M95" si="6">IF((SUM(C80:L80))=0,"-",SUM(C80:L80))</f>
        <v>-1534</v>
      </c>
    </row>
    <row r="81" spans="2:13" ht="18" customHeight="1" x14ac:dyDescent="0.25">
      <c r="B81" s="132" t="s">
        <v>802</v>
      </c>
      <c r="C81" s="130" t="s">
        <v>1048</v>
      </c>
      <c r="D81" s="130">
        <v>9655</v>
      </c>
      <c r="E81" s="130" t="s">
        <v>1048</v>
      </c>
      <c r="F81" s="130">
        <v>-128</v>
      </c>
      <c r="G81" s="130" t="s">
        <v>1048</v>
      </c>
      <c r="H81" s="130" t="s">
        <v>1048</v>
      </c>
      <c r="I81" s="130">
        <v>-4</v>
      </c>
      <c r="J81" s="130">
        <v>2337</v>
      </c>
      <c r="K81" s="130" t="s">
        <v>1048</v>
      </c>
      <c r="L81" s="130">
        <v>-1062</v>
      </c>
      <c r="M81" s="130">
        <f t="shared" si="6"/>
        <v>10798</v>
      </c>
    </row>
    <row r="82" spans="2:13" ht="18" customHeight="1" x14ac:dyDescent="0.25">
      <c r="B82" s="132" t="s">
        <v>801</v>
      </c>
      <c r="C82" s="130" t="s">
        <v>1048</v>
      </c>
      <c r="D82" s="130" t="s">
        <v>1048</v>
      </c>
      <c r="E82" s="130" t="s">
        <v>1048</v>
      </c>
      <c r="F82" s="130">
        <v>4370</v>
      </c>
      <c r="G82" s="130" t="s">
        <v>1048</v>
      </c>
      <c r="H82" s="130" t="s">
        <v>1048</v>
      </c>
      <c r="I82" s="130" t="s">
        <v>1048</v>
      </c>
      <c r="J82" s="130">
        <v>183</v>
      </c>
      <c r="K82" s="130" t="s">
        <v>1048</v>
      </c>
      <c r="L82" s="130" t="s">
        <v>1048</v>
      </c>
      <c r="M82" s="130">
        <f t="shared" si="6"/>
        <v>4553</v>
      </c>
    </row>
    <row r="83" spans="2:13" ht="18" customHeight="1" x14ac:dyDescent="0.25">
      <c r="B83" s="132" t="s">
        <v>800</v>
      </c>
      <c r="C83" s="130" t="s">
        <v>1048</v>
      </c>
      <c r="D83" s="130" t="s">
        <v>1048</v>
      </c>
      <c r="E83" s="130">
        <v>256</v>
      </c>
      <c r="F83" s="130">
        <v>-6034</v>
      </c>
      <c r="G83" s="130" t="s">
        <v>1048</v>
      </c>
      <c r="H83" s="130" t="s">
        <v>1048</v>
      </c>
      <c r="I83" s="130" t="s">
        <v>1048</v>
      </c>
      <c r="J83" s="130" t="s">
        <v>1048</v>
      </c>
      <c r="K83" s="130" t="s">
        <v>1048</v>
      </c>
      <c r="L83" s="130">
        <v>20</v>
      </c>
      <c r="M83" s="130">
        <f t="shared" si="6"/>
        <v>-5758</v>
      </c>
    </row>
    <row r="84" spans="2:13" ht="18" customHeight="1" x14ac:dyDescent="0.25">
      <c r="B84" s="132" t="s">
        <v>799</v>
      </c>
      <c r="C84" s="130">
        <v>260</v>
      </c>
      <c r="D84" s="130" t="s">
        <v>1048</v>
      </c>
      <c r="E84" s="130" t="s">
        <v>1048</v>
      </c>
      <c r="F84" s="130" t="s">
        <v>1048</v>
      </c>
      <c r="G84" s="130" t="s">
        <v>1048</v>
      </c>
      <c r="H84" s="130" t="s">
        <v>1048</v>
      </c>
      <c r="I84" s="130">
        <v>2604</v>
      </c>
      <c r="J84" s="130">
        <v>-572</v>
      </c>
      <c r="K84" s="130" t="s">
        <v>1048</v>
      </c>
      <c r="L84" s="130">
        <v>-1874</v>
      </c>
      <c r="M84" s="130">
        <f t="shared" si="6"/>
        <v>418</v>
      </c>
    </row>
    <row r="85" spans="2:13" ht="18" customHeight="1" x14ac:dyDescent="0.25">
      <c r="B85" s="132" t="s">
        <v>798</v>
      </c>
      <c r="C85" s="130" t="s">
        <v>1048</v>
      </c>
      <c r="D85" s="130" t="s">
        <v>1048</v>
      </c>
      <c r="E85" s="130" t="s">
        <v>1048</v>
      </c>
      <c r="F85" s="130">
        <v>53</v>
      </c>
      <c r="G85" s="130" t="s">
        <v>1048</v>
      </c>
      <c r="H85" s="130" t="s">
        <v>1048</v>
      </c>
      <c r="I85" s="130" t="s">
        <v>1048</v>
      </c>
      <c r="J85" s="130">
        <v>16</v>
      </c>
      <c r="K85" s="130">
        <v>21</v>
      </c>
      <c r="L85" s="130" t="s">
        <v>1048</v>
      </c>
      <c r="M85" s="130">
        <f t="shared" si="6"/>
        <v>90</v>
      </c>
    </row>
    <row r="86" spans="2:13" ht="18" customHeight="1" x14ac:dyDescent="0.25">
      <c r="B86" s="132" t="s">
        <v>797</v>
      </c>
      <c r="C86" s="130" t="s">
        <v>1048</v>
      </c>
      <c r="D86" s="130" t="s">
        <v>1048</v>
      </c>
      <c r="E86" s="130" t="s">
        <v>1048</v>
      </c>
      <c r="F86" s="130" t="s">
        <v>1048</v>
      </c>
      <c r="G86" s="130" t="s">
        <v>1048</v>
      </c>
      <c r="H86" s="130" t="s">
        <v>1048</v>
      </c>
      <c r="I86" s="130" t="s">
        <v>1048</v>
      </c>
      <c r="J86" s="130" t="s">
        <v>1048</v>
      </c>
      <c r="K86" s="130" t="s">
        <v>1048</v>
      </c>
      <c r="L86" s="130">
        <v>-2</v>
      </c>
      <c r="M86" s="130">
        <f t="shared" si="6"/>
        <v>-2</v>
      </c>
    </row>
    <row r="87" spans="2:13" ht="18" customHeight="1" x14ac:dyDescent="0.25">
      <c r="B87" s="132" t="s">
        <v>796</v>
      </c>
      <c r="C87" s="130">
        <v>-291</v>
      </c>
      <c r="D87" s="130">
        <v>-767</v>
      </c>
      <c r="E87" s="130">
        <v>-38</v>
      </c>
      <c r="F87" s="130">
        <v>4585</v>
      </c>
      <c r="G87" s="130">
        <v>-24</v>
      </c>
      <c r="H87" s="130" t="s">
        <v>1048</v>
      </c>
      <c r="I87" s="130">
        <v>2380</v>
      </c>
      <c r="J87" s="130">
        <v>1797</v>
      </c>
      <c r="K87" s="130">
        <v>-6734</v>
      </c>
      <c r="L87" s="130">
        <v>-9115</v>
      </c>
      <c r="M87" s="130">
        <f t="shared" si="6"/>
        <v>-8207</v>
      </c>
    </row>
    <row r="88" spans="2:13" ht="18" customHeight="1" x14ac:dyDescent="0.25">
      <c r="B88" s="132" t="s">
        <v>795</v>
      </c>
      <c r="C88" s="130" t="s">
        <v>1048</v>
      </c>
      <c r="D88" s="130">
        <v>217</v>
      </c>
      <c r="E88" s="130" t="s">
        <v>1048</v>
      </c>
      <c r="F88" s="130">
        <v>-79</v>
      </c>
      <c r="G88" s="130" t="s">
        <v>1048</v>
      </c>
      <c r="H88" s="130" t="s">
        <v>1048</v>
      </c>
      <c r="I88" s="130" t="s">
        <v>1048</v>
      </c>
      <c r="J88" s="130">
        <v>19</v>
      </c>
      <c r="K88" s="130" t="s">
        <v>1048</v>
      </c>
      <c r="L88" s="130">
        <v>1043</v>
      </c>
      <c r="M88" s="130">
        <f t="shared" si="6"/>
        <v>1200</v>
      </c>
    </row>
    <row r="89" spans="2:13" ht="18" customHeight="1" x14ac:dyDescent="0.25">
      <c r="B89" s="132" t="s">
        <v>794</v>
      </c>
      <c r="C89" s="130" t="s">
        <v>1048</v>
      </c>
      <c r="D89" s="130">
        <v>11031</v>
      </c>
      <c r="E89" s="130" t="s">
        <v>1048</v>
      </c>
      <c r="F89" s="130">
        <v>-14441</v>
      </c>
      <c r="G89" s="130">
        <v>-142</v>
      </c>
      <c r="H89" s="130" t="s">
        <v>1048</v>
      </c>
      <c r="I89" s="130" t="s">
        <v>1048</v>
      </c>
      <c r="J89" s="130">
        <v>-1709</v>
      </c>
      <c r="K89" s="130" t="s">
        <v>1048</v>
      </c>
      <c r="L89" s="130" t="s">
        <v>1048</v>
      </c>
      <c r="M89" s="130">
        <f t="shared" si="6"/>
        <v>-5261</v>
      </c>
    </row>
    <row r="90" spans="2:13" ht="18" customHeight="1" x14ac:dyDescent="0.25">
      <c r="B90" s="132" t="s">
        <v>793</v>
      </c>
      <c r="C90" s="130" t="s">
        <v>1048</v>
      </c>
      <c r="D90" s="130">
        <v>139420</v>
      </c>
      <c r="E90" s="130">
        <v>490</v>
      </c>
      <c r="F90" s="130">
        <v>-46279</v>
      </c>
      <c r="G90" s="130">
        <v>1389</v>
      </c>
      <c r="H90" s="130" t="s">
        <v>1048</v>
      </c>
      <c r="I90" s="130" t="s">
        <v>1048</v>
      </c>
      <c r="J90" s="130">
        <v>7458</v>
      </c>
      <c r="K90" s="130">
        <v>336</v>
      </c>
      <c r="L90" s="130">
        <v>-100</v>
      </c>
      <c r="M90" s="130">
        <f t="shared" si="6"/>
        <v>102714</v>
      </c>
    </row>
    <row r="91" spans="2:13" ht="18" customHeight="1" x14ac:dyDescent="0.25">
      <c r="B91" s="132" t="s">
        <v>792</v>
      </c>
      <c r="C91" s="130" t="s">
        <v>1048</v>
      </c>
      <c r="D91" s="130" t="s">
        <v>1048</v>
      </c>
      <c r="E91" s="130" t="s">
        <v>1048</v>
      </c>
      <c r="F91" s="130">
        <v>22</v>
      </c>
      <c r="G91" s="130" t="s">
        <v>1048</v>
      </c>
      <c r="H91" s="130" t="s">
        <v>1048</v>
      </c>
      <c r="I91" s="130" t="s">
        <v>1048</v>
      </c>
      <c r="J91" s="130" t="s">
        <v>1048</v>
      </c>
      <c r="K91" s="130" t="s">
        <v>1048</v>
      </c>
      <c r="L91" s="130" t="s">
        <v>1048</v>
      </c>
      <c r="M91" s="130">
        <f t="shared" si="6"/>
        <v>22</v>
      </c>
    </row>
    <row r="92" spans="2:13" ht="18" customHeight="1" x14ac:dyDescent="0.25">
      <c r="B92" s="132" t="s">
        <v>791</v>
      </c>
      <c r="C92" s="130" t="s">
        <v>1048</v>
      </c>
      <c r="D92" s="130">
        <v>-1878</v>
      </c>
      <c r="E92" s="130">
        <v>1351</v>
      </c>
      <c r="F92" s="130">
        <v>931</v>
      </c>
      <c r="G92" s="130" t="s">
        <v>1048</v>
      </c>
      <c r="H92" s="130" t="s">
        <v>1048</v>
      </c>
      <c r="I92" s="130" t="s">
        <v>1048</v>
      </c>
      <c r="J92" s="130" t="s">
        <v>1048</v>
      </c>
      <c r="K92" s="130" t="s">
        <v>1048</v>
      </c>
      <c r="L92" s="130" t="s">
        <v>1048</v>
      </c>
      <c r="M92" s="130">
        <f t="shared" si="6"/>
        <v>404</v>
      </c>
    </row>
    <row r="93" spans="2:13" ht="18" customHeight="1" x14ac:dyDescent="0.25">
      <c r="B93" s="132" t="s">
        <v>790</v>
      </c>
      <c r="C93" s="130" t="s">
        <v>1048</v>
      </c>
      <c r="D93" s="130">
        <v>-334</v>
      </c>
      <c r="E93" s="130">
        <v>-3393</v>
      </c>
      <c r="F93" s="130">
        <v>-4423</v>
      </c>
      <c r="G93" s="130">
        <v>-2631</v>
      </c>
      <c r="H93" s="130" t="s">
        <v>1048</v>
      </c>
      <c r="I93" s="130">
        <v>-1208</v>
      </c>
      <c r="J93" s="130">
        <v>542</v>
      </c>
      <c r="K93" s="130" t="s">
        <v>1048</v>
      </c>
      <c r="L93" s="130">
        <v>73</v>
      </c>
      <c r="M93" s="130">
        <f t="shared" si="6"/>
        <v>-11374</v>
      </c>
    </row>
    <row r="94" spans="2:13" ht="18" customHeight="1" x14ac:dyDescent="0.25">
      <c r="B94" s="132" t="s">
        <v>789</v>
      </c>
      <c r="C94" s="130" t="s">
        <v>1048</v>
      </c>
      <c r="D94" s="130" t="s">
        <v>1048</v>
      </c>
      <c r="E94" s="130" t="s">
        <v>1048</v>
      </c>
      <c r="F94" s="130" t="s">
        <v>1048</v>
      </c>
      <c r="G94" s="130" t="s">
        <v>1048</v>
      </c>
      <c r="H94" s="130" t="s">
        <v>1048</v>
      </c>
      <c r="I94" s="130" t="s">
        <v>1048</v>
      </c>
      <c r="J94" s="130" t="s">
        <v>1048</v>
      </c>
      <c r="K94" s="130" t="s">
        <v>1048</v>
      </c>
      <c r="L94" s="130" t="s">
        <v>1048</v>
      </c>
      <c r="M94" s="130" t="str">
        <f t="shared" si="6"/>
        <v>-</v>
      </c>
    </row>
    <row r="95" spans="2:13" ht="18" customHeight="1" x14ac:dyDescent="0.25">
      <c r="B95" s="131" t="s">
        <v>788</v>
      </c>
      <c r="C95" s="130" t="s">
        <v>1048</v>
      </c>
      <c r="D95" s="130" t="s">
        <v>1048</v>
      </c>
      <c r="E95" s="130">
        <v>2596</v>
      </c>
      <c r="F95" s="130">
        <v>8</v>
      </c>
      <c r="G95" s="130" t="s">
        <v>1048</v>
      </c>
      <c r="H95" s="130" t="s">
        <v>1048</v>
      </c>
      <c r="I95" s="130" t="s">
        <v>1048</v>
      </c>
      <c r="J95" s="130">
        <v>-138</v>
      </c>
      <c r="K95" s="130">
        <v>-552</v>
      </c>
      <c r="L95" s="130" t="s">
        <v>1048</v>
      </c>
      <c r="M95" s="130">
        <f t="shared" si="6"/>
        <v>1914</v>
      </c>
    </row>
    <row r="96" spans="2:13" ht="18" customHeight="1" x14ac:dyDescent="0.25">
      <c r="B96" s="129" t="s">
        <v>568</v>
      </c>
      <c r="C96" s="128">
        <f t="shared" ref="C96:M96" si="7">IF((SUM(C79:C95))=0,"-",SUM(C79:C95))</f>
        <v>-31</v>
      </c>
      <c r="D96" s="128">
        <f t="shared" si="7"/>
        <v>157298</v>
      </c>
      <c r="E96" s="128">
        <f t="shared" si="7"/>
        <v>-845</v>
      </c>
      <c r="F96" s="128">
        <f t="shared" si="7"/>
        <v>-83571</v>
      </c>
      <c r="G96" s="128">
        <f t="shared" si="7"/>
        <v>-1408</v>
      </c>
      <c r="H96" s="128" t="str">
        <f t="shared" si="7"/>
        <v>-</v>
      </c>
      <c r="I96" s="128">
        <f t="shared" si="7"/>
        <v>3713</v>
      </c>
      <c r="J96" s="128">
        <f t="shared" si="7"/>
        <v>17224</v>
      </c>
      <c r="K96" s="128">
        <f t="shared" si="7"/>
        <v>140960</v>
      </c>
      <c r="L96" s="128">
        <f t="shared" si="7"/>
        <v>-10143</v>
      </c>
      <c r="M96" s="128">
        <f t="shared" si="7"/>
        <v>223197</v>
      </c>
    </row>
    <row r="97" spans="2:13" ht="15" customHeight="1" x14ac:dyDescent="0.25">
      <c r="B97" s="142"/>
      <c r="C97" s="141"/>
      <c r="D97" s="141"/>
      <c r="E97" s="141"/>
      <c r="F97" s="141"/>
      <c r="G97" s="141"/>
      <c r="H97" s="141"/>
      <c r="I97" s="141"/>
      <c r="J97" s="141"/>
      <c r="K97" s="141"/>
      <c r="L97" s="141"/>
      <c r="M97" s="141"/>
    </row>
    <row r="98" spans="2:13" ht="15" customHeight="1" x14ac:dyDescent="0.25">
      <c r="B98" s="142"/>
      <c r="C98" s="141"/>
      <c r="D98" s="141"/>
      <c r="E98" s="141"/>
      <c r="F98" s="141"/>
      <c r="G98" s="141"/>
      <c r="H98" s="141"/>
      <c r="I98" s="141"/>
      <c r="J98" s="141"/>
      <c r="K98" s="141"/>
      <c r="L98" s="141"/>
      <c r="M98" s="141"/>
    </row>
    <row r="99" spans="2:13" ht="19.899999999999999" customHeight="1" x14ac:dyDescent="0.25">
      <c r="B99" s="140" t="s">
        <v>819</v>
      </c>
    </row>
    <row r="100" spans="2:13" ht="15" customHeight="1" x14ac:dyDescent="0.25">
      <c r="B100" s="124" t="s">
        <v>817</v>
      </c>
    </row>
    <row r="102" spans="2:13" s="135" customFormat="1" ht="18" customHeight="1" x14ac:dyDescent="0.25">
      <c r="B102" s="139" t="s">
        <v>816</v>
      </c>
      <c r="C102" s="138" t="s">
        <v>815</v>
      </c>
      <c r="D102" s="138" t="s">
        <v>814</v>
      </c>
      <c r="E102" s="138" t="s">
        <v>813</v>
      </c>
      <c r="F102" s="138" t="s">
        <v>812</v>
      </c>
      <c r="G102" s="138" t="s">
        <v>811</v>
      </c>
      <c r="H102" s="137" t="s">
        <v>810</v>
      </c>
      <c r="I102" s="137" t="s">
        <v>809</v>
      </c>
      <c r="J102" s="137" t="s">
        <v>808</v>
      </c>
      <c r="K102" s="137" t="s">
        <v>807</v>
      </c>
      <c r="L102" s="137" t="s">
        <v>806</v>
      </c>
      <c r="M102" s="138" t="s">
        <v>805</v>
      </c>
    </row>
    <row r="103" spans="2:13" ht="18" customHeight="1" x14ac:dyDescent="0.25">
      <c r="B103" s="134" t="s">
        <v>804</v>
      </c>
      <c r="C103" s="133" t="s">
        <v>1048</v>
      </c>
      <c r="D103" s="133" t="s">
        <v>1048</v>
      </c>
      <c r="E103" s="133" t="s">
        <v>1048</v>
      </c>
      <c r="F103" s="133">
        <v>10797</v>
      </c>
      <c r="G103" s="133" t="s">
        <v>1048</v>
      </c>
      <c r="H103" s="133" t="s">
        <v>1048</v>
      </c>
      <c r="I103" s="133" t="s">
        <v>1048</v>
      </c>
      <c r="J103" s="133">
        <v>6582</v>
      </c>
      <c r="K103" s="133">
        <v>150333</v>
      </c>
      <c r="L103" s="133">
        <v>179</v>
      </c>
      <c r="M103" s="130">
        <f>IF((SUM(C103:L103))=0,"-",SUM(C103:L103))</f>
        <v>167891</v>
      </c>
    </row>
    <row r="104" spans="2:13" ht="18" customHeight="1" x14ac:dyDescent="0.25">
      <c r="B104" s="132" t="s">
        <v>803</v>
      </c>
      <c r="C104" s="130" t="s">
        <v>1048</v>
      </c>
      <c r="D104" s="130">
        <v>1</v>
      </c>
      <c r="E104" s="130">
        <v>-1020</v>
      </c>
      <c r="F104" s="130">
        <v>1978</v>
      </c>
      <c r="G104" s="130" t="s">
        <v>1048</v>
      </c>
      <c r="H104" s="130" t="s">
        <v>1048</v>
      </c>
      <c r="I104" s="130">
        <v>97</v>
      </c>
      <c r="J104" s="130">
        <v>1324</v>
      </c>
      <c r="K104" s="130" t="s">
        <v>1048</v>
      </c>
      <c r="L104" s="130">
        <v>1490</v>
      </c>
      <c r="M104" s="130">
        <f t="shared" ref="M104:M119" si="8">IF((SUM(C104:L104))=0,"-",SUM(C104:L104))</f>
        <v>3870</v>
      </c>
    </row>
    <row r="105" spans="2:13" ht="18" customHeight="1" x14ac:dyDescent="0.25">
      <c r="B105" s="132" t="s">
        <v>802</v>
      </c>
      <c r="C105" s="130" t="s">
        <v>1048</v>
      </c>
      <c r="D105" s="130">
        <v>4177</v>
      </c>
      <c r="E105" s="130" t="s">
        <v>1048</v>
      </c>
      <c r="F105" s="130">
        <v>16</v>
      </c>
      <c r="G105" s="130" t="s">
        <v>1048</v>
      </c>
      <c r="H105" s="130" t="s">
        <v>1048</v>
      </c>
      <c r="I105" s="130" t="s">
        <v>1048</v>
      </c>
      <c r="J105" s="130">
        <v>-36</v>
      </c>
      <c r="K105" s="130" t="s">
        <v>1048</v>
      </c>
      <c r="L105" s="130">
        <v>23</v>
      </c>
      <c r="M105" s="130">
        <f t="shared" si="8"/>
        <v>4180</v>
      </c>
    </row>
    <row r="106" spans="2:13" ht="18" customHeight="1" x14ac:dyDescent="0.25">
      <c r="B106" s="132" t="s">
        <v>801</v>
      </c>
      <c r="C106" s="130" t="s">
        <v>1048</v>
      </c>
      <c r="D106" s="130" t="s">
        <v>1048</v>
      </c>
      <c r="E106" s="130" t="s">
        <v>1048</v>
      </c>
      <c r="F106" s="130">
        <v>3470</v>
      </c>
      <c r="G106" s="130" t="s">
        <v>1048</v>
      </c>
      <c r="H106" s="130" t="s">
        <v>1048</v>
      </c>
      <c r="I106" s="130" t="s">
        <v>1048</v>
      </c>
      <c r="J106" s="130">
        <v>2909</v>
      </c>
      <c r="K106" s="130" t="s">
        <v>1048</v>
      </c>
      <c r="L106" s="130" t="s">
        <v>1048</v>
      </c>
      <c r="M106" s="130">
        <f t="shared" si="8"/>
        <v>6379</v>
      </c>
    </row>
    <row r="107" spans="2:13" ht="18" customHeight="1" x14ac:dyDescent="0.25">
      <c r="B107" s="132" t="s">
        <v>800</v>
      </c>
      <c r="C107" s="130" t="s">
        <v>1048</v>
      </c>
      <c r="D107" s="130" t="s">
        <v>1048</v>
      </c>
      <c r="E107" s="130">
        <v>1</v>
      </c>
      <c r="F107" s="130">
        <v>1228</v>
      </c>
      <c r="G107" s="130" t="s">
        <v>1048</v>
      </c>
      <c r="H107" s="130" t="s">
        <v>1048</v>
      </c>
      <c r="I107" s="130" t="s">
        <v>1048</v>
      </c>
      <c r="J107" s="130" t="s">
        <v>1048</v>
      </c>
      <c r="K107" s="130" t="s">
        <v>1048</v>
      </c>
      <c r="L107" s="130">
        <v>19</v>
      </c>
      <c r="M107" s="130">
        <f t="shared" si="8"/>
        <v>1248</v>
      </c>
    </row>
    <row r="108" spans="2:13" ht="18" customHeight="1" x14ac:dyDescent="0.25">
      <c r="B108" s="132" t="s">
        <v>799</v>
      </c>
      <c r="C108" s="130">
        <v>169</v>
      </c>
      <c r="D108" s="130" t="s">
        <v>1048</v>
      </c>
      <c r="E108" s="130" t="s">
        <v>1048</v>
      </c>
      <c r="F108" s="130" t="s">
        <v>1048</v>
      </c>
      <c r="G108" s="130" t="s">
        <v>1048</v>
      </c>
      <c r="H108" s="130" t="s">
        <v>1048</v>
      </c>
      <c r="I108" s="130">
        <v>-1449</v>
      </c>
      <c r="J108" s="130">
        <v>-89</v>
      </c>
      <c r="K108" s="130" t="s">
        <v>1048</v>
      </c>
      <c r="L108" s="130">
        <v>9596</v>
      </c>
      <c r="M108" s="130">
        <f t="shared" si="8"/>
        <v>8227</v>
      </c>
    </row>
    <row r="109" spans="2:13" ht="18" customHeight="1" x14ac:dyDescent="0.25">
      <c r="B109" s="132" t="s">
        <v>798</v>
      </c>
      <c r="C109" s="130" t="s">
        <v>1048</v>
      </c>
      <c r="D109" s="130" t="s">
        <v>1048</v>
      </c>
      <c r="E109" s="130" t="s">
        <v>1048</v>
      </c>
      <c r="F109" s="130">
        <v>22</v>
      </c>
      <c r="G109" s="130" t="s">
        <v>1048</v>
      </c>
      <c r="H109" s="130" t="s">
        <v>1048</v>
      </c>
      <c r="I109" s="130" t="s">
        <v>1048</v>
      </c>
      <c r="J109" s="130">
        <v>2</v>
      </c>
      <c r="K109" s="130">
        <v>12</v>
      </c>
      <c r="L109" s="130" t="s">
        <v>1048</v>
      </c>
      <c r="M109" s="130">
        <f t="shared" si="8"/>
        <v>36</v>
      </c>
    </row>
    <row r="110" spans="2:13" ht="18" customHeight="1" x14ac:dyDescent="0.25">
      <c r="B110" s="132" t="s">
        <v>797</v>
      </c>
      <c r="C110" s="130" t="s">
        <v>1048</v>
      </c>
      <c r="D110" s="130" t="s">
        <v>1048</v>
      </c>
      <c r="E110" s="130" t="s">
        <v>1048</v>
      </c>
      <c r="F110" s="130" t="s">
        <v>1048</v>
      </c>
      <c r="G110" s="130" t="s">
        <v>1048</v>
      </c>
      <c r="H110" s="130" t="s">
        <v>1048</v>
      </c>
      <c r="I110" s="130" t="s">
        <v>1048</v>
      </c>
      <c r="J110" s="130" t="s">
        <v>1048</v>
      </c>
      <c r="K110" s="130" t="s">
        <v>1048</v>
      </c>
      <c r="L110" s="130">
        <v>12</v>
      </c>
      <c r="M110" s="130">
        <f t="shared" si="8"/>
        <v>12</v>
      </c>
    </row>
    <row r="111" spans="2:13" ht="18" customHeight="1" x14ac:dyDescent="0.25">
      <c r="B111" s="132" t="s">
        <v>796</v>
      </c>
      <c r="C111" s="130">
        <v>180</v>
      </c>
      <c r="D111" s="130">
        <v>10782</v>
      </c>
      <c r="E111" s="130" t="s">
        <v>1048</v>
      </c>
      <c r="F111" s="130">
        <v>2727</v>
      </c>
      <c r="G111" s="130">
        <v>-14</v>
      </c>
      <c r="H111" s="130" t="s">
        <v>1048</v>
      </c>
      <c r="I111" s="130">
        <v>1532</v>
      </c>
      <c r="J111" s="130">
        <v>1750</v>
      </c>
      <c r="K111" s="130">
        <v>10594</v>
      </c>
      <c r="L111" s="130">
        <v>1568</v>
      </c>
      <c r="M111" s="130">
        <f t="shared" si="8"/>
        <v>29119</v>
      </c>
    </row>
    <row r="112" spans="2:13" ht="18" customHeight="1" x14ac:dyDescent="0.25">
      <c r="B112" s="132" t="s">
        <v>795</v>
      </c>
      <c r="C112" s="130" t="s">
        <v>1048</v>
      </c>
      <c r="D112" s="130">
        <v>5</v>
      </c>
      <c r="E112" s="130" t="s">
        <v>1048</v>
      </c>
      <c r="F112" s="130">
        <v>109</v>
      </c>
      <c r="G112" s="130" t="s">
        <v>1048</v>
      </c>
      <c r="H112" s="130" t="s">
        <v>1048</v>
      </c>
      <c r="I112" s="130" t="s">
        <v>1048</v>
      </c>
      <c r="J112" s="130">
        <v>26</v>
      </c>
      <c r="K112" s="130" t="s">
        <v>1048</v>
      </c>
      <c r="L112" s="130">
        <v>55</v>
      </c>
      <c r="M112" s="130">
        <f t="shared" si="8"/>
        <v>195</v>
      </c>
    </row>
    <row r="113" spans="2:13" ht="18" customHeight="1" x14ac:dyDescent="0.25">
      <c r="B113" s="132" t="s">
        <v>794</v>
      </c>
      <c r="C113" s="130" t="s">
        <v>1048</v>
      </c>
      <c r="D113" s="130">
        <v>2664</v>
      </c>
      <c r="E113" s="130" t="s">
        <v>1048</v>
      </c>
      <c r="F113" s="130">
        <v>7067</v>
      </c>
      <c r="G113" s="130">
        <v>201</v>
      </c>
      <c r="H113" s="130" t="s">
        <v>1048</v>
      </c>
      <c r="I113" s="130" t="s">
        <v>1048</v>
      </c>
      <c r="J113" s="130">
        <v>606</v>
      </c>
      <c r="K113" s="130" t="s">
        <v>1048</v>
      </c>
      <c r="L113" s="130" t="s">
        <v>1048</v>
      </c>
      <c r="M113" s="130">
        <f t="shared" si="8"/>
        <v>10538</v>
      </c>
    </row>
    <row r="114" spans="2:13" ht="18" customHeight="1" x14ac:dyDescent="0.25">
      <c r="B114" s="132" t="s">
        <v>793</v>
      </c>
      <c r="C114" s="130" t="s">
        <v>1048</v>
      </c>
      <c r="D114" s="130">
        <v>76847</v>
      </c>
      <c r="E114" s="130">
        <v>378</v>
      </c>
      <c r="F114" s="130">
        <v>115953</v>
      </c>
      <c r="G114" s="130">
        <v>286</v>
      </c>
      <c r="H114" s="130" t="s">
        <v>1048</v>
      </c>
      <c r="I114" s="130" t="s">
        <v>1048</v>
      </c>
      <c r="J114" s="130">
        <v>6359</v>
      </c>
      <c r="K114" s="130">
        <v>-2</v>
      </c>
      <c r="L114" s="130">
        <v>290</v>
      </c>
      <c r="M114" s="130">
        <f t="shared" si="8"/>
        <v>200111</v>
      </c>
    </row>
    <row r="115" spans="2:13" ht="18" customHeight="1" x14ac:dyDescent="0.25">
      <c r="B115" s="132" t="s">
        <v>792</v>
      </c>
      <c r="C115" s="130" t="s">
        <v>1048</v>
      </c>
      <c r="D115" s="130" t="s">
        <v>1048</v>
      </c>
      <c r="E115" s="130" t="s">
        <v>1048</v>
      </c>
      <c r="F115" s="130">
        <v>1</v>
      </c>
      <c r="G115" s="130" t="s">
        <v>1048</v>
      </c>
      <c r="H115" s="130" t="s">
        <v>1048</v>
      </c>
      <c r="I115" s="130" t="s">
        <v>1048</v>
      </c>
      <c r="J115" s="130" t="s">
        <v>1048</v>
      </c>
      <c r="K115" s="130" t="s">
        <v>1048</v>
      </c>
      <c r="L115" s="130" t="s">
        <v>1048</v>
      </c>
      <c r="M115" s="130">
        <f t="shared" si="8"/>
        <v>1</v>
      </c>
    </row>
    <row r="116" spans="2:13" ht="18" customHeight="1" x14ac:dyDescent="0.25">
      <c r="B116" s="132" t="s">
        <v>791</v>
      </c>
      <c r="C116" s="130" t="s">
        <v>1048</v>
      </c>
      <c r="D116" s="130">
        <v>1104</v>
      </c>
      <c r="E116" s="130">
        <v>-529</v>
      </c>
      <c r="F116" s="130">
        <v>221</v>
      </c>
      <c r="G116" s="130" t="s">
        <v>1048</v>
      </c>
      <c r="H116" s="130" t="s">
        <v>1048</v>
      </c>
      <c r="I116" s="130" t="s">
        <v>1048</v>
      </c>
      <c r="J116" s="130" t="s">
        <v>1048</v>
      </c>
      <c r="K116" s="130" t="s">
        <v>1048</v>
      </c>
      <c r="L116" s="130" t="s">
        <v>1048</v>
      </c>
      <c r="M116" s="130">
        <f t="shared" si="8"/>
        <v>796</v>
      </c>
    </row>
    <row r="117" spans="2:13" ht="18" customHeight="1" x14ac:dyDescent="0.25">
      <c r="B117" s="132" t="s">
        <v>790</v>
      </c>
      <c r="C117" s="130" t="s">
        <v>1048</v>
      </c>
      <c r="D117" s="130">
        <v>13</v>
      </c>
      <c r="E117" s="130">
        <v>-725</v>
      </c>
      <c r="F117" s="130">
        <v>3971</v>
      </c>
      <c r="G117" s="130">
        <v>1140</v>
      </c>
      <c r="H117" s="130" t="s">
        <v>1048</v>
      </c>
      <c r="I117" s="130">
        <v>3586</v>
      </c>
      <c r="J117" s="130">
        <v>180</v>
      </c>
      <c r="K117" s="130" t="s">
        <v>1048</v>
      </c>
      <c r="L117" s="130">
        <v>787</v>
      </c>
      <c r="M117" s="130">
        <f t="shared" si="8"/>
        <v>8952</v>
      </c>
    </row>
    <row r="118" spans="2:13" ht="18" customHeight="1" x14ac:dyDescent="0.25">
      <c r="B118" s="132" t="s">
        <v>789</v>
      </c>
      <c r="C118" s="130" t="s">
        <v>1048</v>
      </c>
      <c r="D118" s="130" t="s">
        <v>1048</v>
      </c>
      <c r="E118" s="130" t="s">
        <v>1048</v>
      </c>
      <c r="F118" s="130" t="s">
        <v>1048</v>
      </c>
      <c r="G118" s="130" t="s">
        <v>1048</v>
      </c>
      <c r="H118" s="130" t="s">
        <v>1048</v>
      </c>
      <c r="I118" s="130" t="s">
        <v>1048</v>
      </c>
      <c r="J118" s="130" t="s">
        <v>1048</v>
      </c>
      <c r="K118" s="130" t="s">
        <v>1048</v>
      </c>
      <c r="L118" s="130" t="s">
        <v>1048</v>
      </c>
      <c r="M118" s="130" t="str">
        <f t="shared" si="8"/>
        <v>-</v>
      </c>
    </row>
    <row r="119" spans="2:13" ht="18" customHeight="1" x14ac:dyDescent="0.25">
      <c r="B119" s="131" t="s">
        <v>788</v>
      </c>
      <c r="C119" s="130" t="s">
        <v>1048</v>
      </c>
      <c r="D119" s="130" t="s">
        <v>1048</v>
      </c>
      <c r="E119" s="130">
        <v>-45597</v>
      </c>
      <c r="F119" s="130">
        <v>12</v>
      </c>
      <c r="G119" s="130" t="s">
        <v>1048</v>
      </c>
      <c r="H119" s="130" t="s">
        <v>1048</v>
      </c>
      <c r="I119" s="130" t="s">
        <v>1048</v>
      </c>
      <c r="J119" s="130">
        <v>32</v>
      </c>
      <c r="K119" s="130">
        <v>479</v>
      </c>
      <c r="L119" s="130" t="s">
        <v>1048</v>
      </c>
      <c r="M119" s="130">
        <f t="shared" si="8"/>
        <v>-45074</v>
      </c>
    </row>
    <row r="120" spans="2:13" ht="18" customHeight="1" x14ac:dyDescent="0.25">
      <c r="B120" s="129" t="s">
        <v>568</v>
      </c>
      <c r="C120" s="128">
        <f>IF((SUM(C103:C119))=0,"-",SUM(C103:C119))</f>
        <v>349</v>
      </c>
      <c r="D120" s="128">
        <f t="shared" ref="D120:M120" si="9">IF((SUM(D103:D119))=0,"-",SUM(D103:D119))</f>
        <v>95593</v>
      </c>
      <c r="E120" s="128">
        <f t="shared" si="9"/>
        <v>-47492</v>
      </c>
      <c r="F120" s="128">
        <f t="shared" si="9"/>
        <v>147572</v>
      </c>
      <c r="G120" s="128">
        <f t="shared" si="9"/>
        <v>1613</v>
      </c>
      <c r="H120" s="128" t="str">
        <f t="shared" si="9"/>
        <v>-</v>
      </c>
      <c r="I120" s="128">
        <f t="shared" si="9"/>
        <v>3766</v>
      </c>
      <c r="J120" s="128">
        <f t="shared" si="9"/>
        <v>19645</v>
      </c>
      <c r="K120" s="128">
        <f t="shared" si="9"/>
        <v>161416</v>
      </c>
      <c r="L120" s="128">
        <f t="shared" si="9"/>
        <v>14019</v>
      </c>
      <c r="M120" s="128">
        <f t="shared" si="9"/>
        <v>396481</v>
      </c>
    </row>
    <row r="121" spans="2:13" ht="15" customHeight="1" x14ac:dyDescent="0.25">
      <c r="B121" s="142"/>
      <c r="C121" s="141"/>
      <c r="D121" s="141"/>
      <c r="E121" s="141"/>
      <c r="F121" s="141"/>
      <c r="G121" s="141"/>
      <c r="H121" s="141"/>
      <c r="I121" s="141"/>
      <c r="J121" s="141"/>
      <c r="K121" s="141"/>
      <c r="L121" s="141"/>
      <c r="M121" s="141"/>
    </row>
    <row r="123" spans="2:13" ht="19.899999999999999" customHeight="1" x14ac:dyDescent="0.25">
      <c r="B123" s="140" t="s">
        <v>818</v>
      </c>
    </row>
    <row r="124" spans="2:13" ht="15" customHeight="1" x14ac:dyDescent="0.25">
      <c r="B124" s="124" t="s">
        <v>817</v>
      </c>
    </row>
    <row r="126" spans="2:13" s="135" customFormat="1" ht="18" customHeight="1" x14ac:dyDescent="0.25">
      <c r="B126" s="139" t="s">
        <v>816</v>
      </c>
      <c r="C126" s="138" t="s">
        <v>815</v>
      </c>
      <c r="D126" s="138" t="s">
        <v>814</v>
      </c>
      <c r="E126" s="138" t="s">
        <v>813</v>
      </c>
      <c r="F126" s="138" t="s">
        <v>812</v>
      </c>
      <c r="G126" s="138" t="s">
        <v>811</v>
      </c>
      <c r="H126" s="137" t="s">
        <v>810</v>
      </c>
      <c r="I126" s="137" t="s">
        <v>809</v>
      </c>
      <c r="J126" s="137" t="s">
        <v>808</v>
      </c>
      <c r="K126" s="137" t="s">
        <v>807</v>
      </c>
      <c r="L126" s="137" t="s">
        <v>806</v>
      </c>
      <c r="M126" s="136" t="s">
        <v>805</v>
      </c>
    </row>
    <row r="127" spans="2:13" ht="18" customHeight="1" x14ac:dyDescent="0.25">
      <c r="B127" s="134" t="s">
        <v>804</v>
      </c>
      <c r="C127" s="133" t="s">
        <v>1048</v>
      </c>
      <c r="D127" s="133" t="s">
        <v>1048</v>
      </c>
      <c r="E127" s="133" t="s">
        <v>1048</v>
      </c>
      <c r="F127" s="133">
        <v>5293</v>
      </c>
      <c r="G127" s="133" t="s">
        <v>1048</v>
      </c>
      <c r="H127" s="133" t="s">
        <v>1048</v>
      </c>
      <c r="I127" s="133">
        <v>140</v>
      </c>
      <c r="J127" s="133">
        <v>5770</v>
      </c>
      <c r="K127" s="133">
        <v>4311</v>
      </c>
      <c r="L127" s="133">
        <v>-27</v>
      </c>
      <c r="M127" s="130">
        <f>IF((SUM(C127:L127))=0,"-",SUM(C127:L127))</f>
        <v>15487</v>
      </c>
    </row>
    <row r="128" spans="2:13" ht="18" customHeight="1" x14ac:dyDescent="0.25">
      <c r="B128" s="132" t="s">
        <v>803</v>
      </c>
      <c r="C128" s="130" t="s">
        <v>1048</v>
      </c>
      <c r="D128" s="130">
        <v>-46</v>
      </c>
      <c r="E128" s="130">
        <v>-46</v>
      </c>
      <c r="F128" s="130">
        <v>663</v>
      </c>
      <c r="G128" s="130" t="s">
        <v>1048</v>
      </c>
      <c r="H128" s="130" t="s">
        <v>1048</v>
      </c>
      <c r="I128" s="130">
        <v>-73</v>
      </c>
      <c r="J128" s="130">
        <v>-37164</v>
      </c>
      <c r="K128" s="130" t="s">
        <v>1048</v>
      </c>
      <c r="L128" s="130">
        <v>44888</v>
      </c>
      <c r="M128" s="130">
        <f t="shared" ref="M128:M143" si="10">IF((SUM(C128:L128))=0,"-",SUM(C128:L128))</f>
        <v>8222</v>
      </c>
    </row>
    <row r="129" spans="2:13" ht="18" customHeight="1" x14ac:dyDescent="0.25">
      <c r="B129" s="132" t="s">
        <v>802</v>
      </c>
      <c r="C129" s="130" t="s">
        <v>1048</v>
      </c>
      <c r="D129" s="130">
        <v>6625</v>
      </c>
      <c r="E129" s="130" t="s">
        <v>1048</v>
      </c>
      <c r="F129" s="130">
        <v>221</v>
      </c>
      <c r="G129" s="130" t="s">
        <v>1048</v>
      </c>
      <c r="H129" s="130" t="s">
        <v>1048</v>
      </c>
      <c r="I129" s="130" t="s">
        <v>1048</v>
      </c>
      <c r="J129" s="130">
        <v>3228</v>
      </c>
      <c r="K129" s="130" t="s">
        <v>1048</v>
      </c>
      <c r="L129" s="130">
        <v>10</v>
      </c>
      <c r="M129" s="130">
        <f t="shared" si="10"/>
        <v>10084</v>
      </c>
    </row>
    <row r="130" spans="2:13" ht="18" customHeight="1" x14ac:dyDescent="0.25">
      <c r="B130" s="132" t="s">
        <v>801</v>
      </c>
      <c r="C130" s="130" t="s">
        <v>1048</v>
      </c>
      <c r="D130" s="130" t="s">
        <v>1048</v>
      </c>
      <c r="E130" s="130" t="s">
        <v>1048</v>
      </c>
      <c r="F130" s="130">
        <v>4689</v>
      </c>
      <c r="G130" s="130" t="s">
        <v>1048</v>
      </c>
      <c r="H130" s="130" t="s">
        <v>1048</v>
      </c>
      <c r="I130" s="130" t="s">
        <v>1048</v>
      </c>
      <c r="J130" s="130">
        <v>-16</v>
      </c>
      <c r="K130" s="130" t="s">
        <v>1048</v>
      </c>
      <c r="L130" s="130" t="s">
        <v>1048</v>
      </c>
      <c r="M130" s="130">
        <f t="shared" si="10"/>
        <v>4673</v>
      </c>
    </row>
    <row r="131" spans="2:13" ht="18" customHeight="1" x14ac:dyDescent="0.25">
      <c r="B131" s="132" t="s">
        <v>800</v>
      </c>
      <c r="C131" s="130" t="s">
        <v>1048</v>
      </c>
      <c r="D131" s="130" t="s">
        <v>1048</v>
      </c>
      <c r="E131" s="130">
        <v>534</v>
      </c>
      <c r="F131" s="130">
        <v>3230</v>
      </c>
      <c r="G131" s="130" t="s">
        <v>1048</v>
      </c>
      <c r="H131" s="130" t="s">
        <v>1048</v>
      </c>
      <c r="I131" s="130" t="s">
        <v>1048</v>
      </c>
      <c r="J131" s="130" t="s">
        <v>1048</v>
      </c>
      <c r="K131" s="130" t="s">
        <v>1048</v>
      </c>
      <c r="L131" s="130" t="s">
        <v>1048</v>
      </c>
      <c r="M131" s="130">
        <f t="shared" si="10"/>
        <v>3764</v>
      </c>
    </row>
    <row r="132" spans="2:13" ht="18" customHeight="1" x14ac:dyDescent="0.25">
      <c r="B132" s="132" t="s">
        <v>799</v>
      </c>
      <c r="C132" s="130">
        <v>374</v>
      </c>
      <c r="D132" s="130" t="s">
        <v>1048</v>
      </c>
      <c r="E132" s="130" t="s">
        <v>1048</v>
      </c>
      <c r="F132" s="130" t="s">
        <v>1048</v>
      </c>
      <c r="G132" s="130" t="s">
        <v>1048</v>
      </c>
      <c r="H132" s="130" t="s">
        <v>1048</v>
      </c>
      <c r="I132" s="130">
        <v>4394</v>
      </c>
      <c r="J132" s="130">
        <v>-280</v>
      </c>
      <c r="K132" s="130" t="s">
        <v>1048</v>
      </c>
      <c r="L132" s="130">
        <v>2666</v>
      </c>
      <c r="M132" s="130">
        <f t="shared" si="10"/>
        <v>7154</v>
      </c>
    </row>
    <row r="133" spans="2:13" ht="18" customHeight="1" x14ac:dyDescent="0.25">
      <c r="B133" s="132" t="s">
        <v>798</v>
      </c>
      <c r="C133" s="130" t="s">
        <v>1048</v>
      </c>
      <c r="D133" s="130" t="s">
        <v>1048</v>
      </c>
      <c r="E133" s="130" t="s">
        <v>1048</v>
      </c>
      <c r="F133" s="130">
        <v>37</v>
      </c>
      <c r="G133" s="130" t="s">
        <v>1048</v>
      </c>
      <c r="H133" s="130" t="s">
        <v>1048</v>
      </c>
      <c r="I133" s="130" t="s">
        <v>1048</v>
      </c>
      <c r="J133" s="130">
        <v>32</v>
      </c>
      <c r="K133" s="130">
        <v>152</v>
      </c>
      <c r="L133" s="130" t="s">
        <v>1048</v>
      </c>
      <c r="M133" s="130">
        <f t="shared" si="10"/>
        <v>221</v>
      </c>
    </row>
    <row r="134" spans="2:13" ht="18" customHeight="1" x14ac:dyDescent="0.25">
      <c r="B134" s="132" t="s">
        <v>797</v>
      </c>
      <c r="C134" s="130" t="s">
        <v>1048</v>
      </c>
      <c r="D134" s="130" t="s">
        <v>1048</v>
      </c>
      <c r="E134" s="130" t="s">
        <v>1048</v>
      </c>
      <c r="F134" s="130" t="s">
        <v>1048</v>
      </c>
      <c r="G134" s="130" t="s">
        <v>1048</v>
      </c>
      <c r="H134" s="130" t="s">
        <v>1048</v>
      </c>
      <c r="I134" s="130" t="s">
        <v>1048</v>
      </c>
      <c r="J134" s="130" t="s">
        <v>1048</v>
      </c>
      <c r="K134" s="130" t="s">
        <v>1048</v>
      </c>
      <c r="L134" s="130">
        <v>-6</v>
      </c>
      <c r="M134" s="130">
        <f t="shared" si="10"/>
        <v>-6</v>
      </c>
    </row>
    <row r="135" spans="2:13" ht="18" customHeight="1" x14ac:dyDescent="0.25">
      <c r="B135" s="132" t="s">
        <v>796</v>
      </c>
      <c r="C135" s="130">
        <v>165</v>
      </c>
      <c r="D135" s="130">
        <v>6531</v>
      </c>
      <c r="E135" s="130">
        <v>-3</v>
      </c>
      <c r="F135" s="130">
        <v>6394</v>
      </c>
      <c r="G135" s="130">
        <v>58</v>
      </c>
      <c r="H135" s="130" t="s">
        <v>1048</v>
      </c>
      <c r="I135" s="130">
        <v>4958</v>
      </c>
      <c r="J135" s="130">
        <v>3540</v>
      </c>
      <c r="K135" s="130">
        <v>468</v>
      </c>
      <c r="L135" s="130">
        <v>-7142</v>
      </c>
      <c r="M135" s="130">
        <f t="shared" si="10"/>
        <v>14969</v>
      </c>
    </row>
    <row r="136" spans="2:13" ht="18" customHeight="1" x14ac:dyDescent="0.25">
      <c r="B136" s="132" t="s">
        <v>795</v>
      </c>
      <c r="C136" s="130" t="s">
        <v>1048</v>
      </c>
      <c r="D136" s="130">
        <v>221</v>
      </c>
      <c r="E136" s="130" t="s">
        <v>1048</v>
      </c>
      <c r="F136" s="130">
        <v>-106</v>
      </c>
      <c r="G136" s="130" t="s">
        <v>1048</v>
      </c>
      <c r="H136" s="130" t="s">
        <v>1048</v>
      </c>
      <c r="I136" s="130" t="s">
        <v>1048</v>
      </c>
      <c r="J136" s="130">
        <v>537</v>
      </c>
      <c r="K136" s="130" t="s">
        <v>1048</v>
      </c>
      <c r="L136" s="130">
        <v>1026</v>
      </c>
      <c r="M136" s="130">
        <f t="shared" si="10"/>
        <v>1678</v>
      </c>
    </row>
    <row r="137" spans="2:13" ht="18" customHeight="1" x14ac:dyDescent="0.25">
      <c r="B137" s="132" t="s">
        <v>794</v>
      </c>
      <c r="C137" s="130" t="s">
        <v>1048</v>
      </c>
      <c r="D137" s="130">
        <v>18604</v>
      </c>
      <c r="E137" s="130" t="s">
        <v>1048</v>
      </c>
      <c r="F137" s="130">
        <v>2714</v>
      </c>
      <c r="G137" s="130">
        <v>10</v>
      </c>
      <c r="H137" s="130" t="s">
        <v>1048</v>
      </c>
      <c r="I137" s="130" t="s">
        <v>1048</v>
      </c>
      <c r="J137" s="130">
        <v>-634</v>
      </c>
      <c r="K137" s="130" t="s">
        <v>1048</v>
      </c>
      <c r="L137" s="130" t="s">
        <v>1048</v>
      </c>
      <c r="M137" s="130">
        <f t="shared" si="10"/>
        <v>20694</v>
      </c>
    </row>
    <row r="138" spans="2:13" ht="18" customHeight="1" x14ac:dyDescent="0.25">
      <c r="B138" s="132" t="s">
        <v>793</v>
      </c>
      <c r="C138" s="130" t="s">
        <v>1048</v>
      </c>
      <c r="D138" s="130">
        <v>202339</v>
      </c>
      <c r="E138" s="130">
        <v>471</v>
      </c>
      <c r="F138" s="130">
        <v>-48344</v>
      </c>
      <c r="G138" s="130">
        <v>1413</v>
      </c>
      <c r="H138" s="130" t="s">
        <v>1048</v>
      </c>
      <c r="I138" s="130" t="s">
        <v>1048</v>
      </c>
      <c r="J138" s="130">
        <v>21962</v>
      </c>
      <c r="K138" s="130">
        <v>340</v>
      </c>
      <c r="L138" s="130">
        <v>974</v>
      </c>
      <c r="M138" s="130">
        <f t="shared" si="10"/>
        <v>179155</v>
      </c>
    </row>
    <row r="139" spans="2:13" ht="18" customHeight="1" x14ac:dyDescent="0.25">
      <c r="B139" s="132" t="s">
        <v>792</v>
      </c>
      <c r="C139" s="130" t="s">
        <v>1048</v>
      </c>
      <c r="D139" s="130" t="s">
        <v>1048</v>
      </c>
      <c r="E139" s="130" t="s">
        <v>1048</v>
      </c>
      <c r="F139" s="130">
        <v>37</v>
      </c>
      <c r="G139" s="130" t="s">
        <v>1048</v>
      </c>
      <c r="H139" s="130" t="s">
        <v>1048</v>
      </c>
      <c r="I139" s="130" t="s">
        <v>1048</v>
      </c>
      <c r="J139" s="130" t="s">
        <v>1048</v>
      </c>
      <c r="K139" s="130" t="s">
        <v>1048</v>
      </c>
      <c r="L139" s="130" t="s">
        <v>1048</v>
      </c>
      <c r="M139" s="130">
        <f t="shared" si="10"/>
        <v>37</v>
      </c>
    </row>
    <row r="140" spans="2:13" ht="18" customHeight="1" x14ac:dyDescent="0.25">
      <c r="B140" s="132" t="s">
        <v>791</v>
      </c>
      <c r="C140" s="130" t="s">
        <v>1048</v>
      </c>
      <c r="D140" s="130">
        <v>-873</v>
      </c>
      <c r="E140" s="130">
        <v>8850</v>
      </c>
      <c r="F140" s="130">
        <v>12753</v>
      </c>
      <c r="G140" s="130" t="s">
        <v>1048</v>
      </c>
      <c r="H140" s="130" t="s">
        <v>1048</v>
      </c>
      <c r="I140" s="130" t="s">
        <v>1048</v>
      </c>
      <c r="J140" s="130" t="s">
        <v>1048</v>
      </c>
      <c r="K140" s="130" t="s">
        <v>1048</v>
      </c>
      <c r="L140" s="130" t="s">
        <v>1048</v>
      </c>
      <c r="M140" s="130">
        <f t="shared" si="10"/>
        <v>20730</v>
      </c>
    </row>
    <row r="141" spans="2:13" ht="18" customHeight="1" x14ac:dyDescent="0.25">
      <c r="B141" s="132" t="s">
        <v>790</v>
      </c>
      <c r="C141" s="130" t="s">
        <v>1048</v>
      </c>
      <c r="D141" s="130">
        <v>482</v>
      </c>
      <c r="E141" s="130">
        <v>2381</v>
      </c>
      <c r="F141" s="130">
        <v>19768</v>
      </c>
      <c r="G141" s="130">
        <v>586</v>
      </c>
      <c r="H141" s="130" t="s">
        <v>1048</v>
      </c>
      <c r="I141" s="130">
        <v>-3042</v>
      </c>
      <c r="J141" s="130">
        <v>609</v>
      </c>
      <c r="K141" s="130" t="s">
        <v>1048</v>
      </c>
      <c r="L141" s="130">
        <v>813</v>
      </c>
      <c r="M141" s="130">
        <f t="shared" si="10"/>
        <v>21597</v>
      </c>
    </row>
    <row r="142" spans="2:13" ht="18" customHeight="1" x14ac:dyDescent="0.25">
      <c r="B142" s="132" t="s">
        <v>789</v>
      </c>
      <c r="C142" s="130" t="s">
        <v>1048</v>
      </c>
      <c r="D142" s="130" t="s">
        <v>1048</v>
      </c>
      <c r="E142" s="130" t="s">
        <v>1048</v>
      </c>
      <c r="F142" s="130" t="s">
        <v>1048</v>
      </c>
      <c r="G142" s="130" t="s">
        <v>1048</v>
      </c>
      <c r="H142" s="130" t="s">
        <v>1048</v>
      </c>
      <c r="I142" s="130" t="s">
        <v>1048</v>
      </c>
      <c r="J142" s="130" t="s">
        <v>1048</v>
      </c>
      <c r="K142" s="130" t="s">
        <v>1048</v>
      </c>
      <c r="L142" s="130" t="s">
        <v>1048</v>
      </c>
      <c r="M142" s="130" t="str">
        <f t="shared" si="10"/>
        <v>-</v>
      </c>
    </row>
    <row r="143" spans="2:13" ht="18" customHeight="1" x14ac:dyDescent="0.25">
      <c r="B143" s="131" t="s">
        <v>788</v>
      </c>
      <c r="C143" s="130" t="s">
        <v>1048</v>
      </c>
      <c r="D143" s="130" t="s">
        <v>1048</v>
      </c>
      <c r="E143" s="130">
        <v>48195</v>
      </c>
      <c r="F143" s="130" t="s">
        <v>1048</v>
      </c>
      <c r="G143" s="130" t="s">
        <v>1048</v>
      </c>
      <c r="H143" s="130" t="s">
        <v>1048</v>
      </c>
      <c r="I143" s="130" t="s">
        <v>1048</v>
      </c>
      <c r="J143" s="130">
        <v>275</v>
      </c>
      <c r="K143" s="130">
        <v>-194</v>
      </c>
      <c r="L143" s="130" t="s">
        <v>1048</v>
      </c>
      <c r="M143" s="130">
        <f t="shared" si="10"/>
        <v>48276</v>
      </c>
    </row>
    <row r="144" spans="2:13" ht="18" customHeight="1" x14ac:dyDescent="0.25">
      <c r="B144" s="129" t="s">
        <v>568</v>
      </c>
      <c r="C144" s="128">
        <f>IF((SUM(C127:C143))=0,"-",SUM(C127:C143))</f>
        <v>539</v>
      </c>
      <c r="D144" s="128">
        <f t="shared" ref="D144:M144" si="11">IF((SUM(D127:D143))=0,"-",SUM(D127:D143))</f>
        <v>233883</v>
      </c>
      <c r="E144" s="128">
        <f t="shared" si="11"/>
        <v>60382</v>
      </c>
      <c r="F144" s="128">
        <f t="shared" si="11"/>
        <v>7349</v>
      </c>
      <c r="G144" s="128">
        <f t="shared" si="11"/>
        <v>2067</v>
      </c>
      <c r="H144" s="128" t="str">
        <f t="shared" si="11"/>
        <v>-</v>
      </c>
      <c r="I144" s="128">
        <f t="shared" si="11"/>
        <v>6377</v>
      </c>
      <c r="J144" s="128">
        <f t="shared" si="11"/>
        <v>-2141</v>
      </c>
      <c r="K144" s="128">
        <f t="shared" si="11"/>
        <v>5077</v>
      </c>
      <c r="L144" s="128">
        <f t="shared" si="11"/>
        <v>43202</v>
      </c>
      <c r="M144" s="128">
        <f t="shared" si="11"/>
        <v>356735</v>
      </c>
    </row>
    <row r="218" spans="2:2" ht="15" customHeight="1" x14ac:dyDescent="0.25">
      <c r="B218" s="126"/>
    </row>
    <row r="220" spans="2:2" ht="15" customHeight="1" x14ac:dyDescent="0.25">
      <c r="B220" s="127"/>
    </row>
    <row r="222" spans="2:2" ht="15" customHeight="1" x14ac:dyDescent="0.25">
      <c r="B222" s="126"/>
    </row>
    <row r="223" spans="2:2" ht="15" customHeight="1" x14ac:dyDescent="0.25">
      <c r="B223" s="126"/>
    </row>
    <row r="225" spans="2:2" ht="15" customHeight="1" x14ac:dyDescent="0.25">
      <c r="B225" s="72"/>
    </row>
    <row r="226" spans="2:2" ht="15" customHeight="1" x14ac:dyDescent="0.25">
      <c r="B226" s="126"/>
    </row>
  </sheetData>
  <hyperlinks>
    <hyperlink ref="B1" location="Indice!A1" display="INDICE"/>
  </hyperlinks>
  <pageMargins left="0.74803149606299213" right="0.51181102362204722" top="0.78740157480314965" bottom="0.78740157480314965" header="0.39370078740157483" footer="0.39370078740157483"/>
  <pageSetup paperSize="9" scale="57" fitToHeight="3" orientation="portrait" r:id="rId1"/>
  <headerFooter alignWithMargins="0"/>
  <rowBreaks count="1" manualBreakCount="1">
    <brk id="74" min="1" max="12"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112</v>
      </c>
      <c r="D1" s="45"/>
      <c r="E1" s="45"/>
      <c r="F1" s="45"/>
      <c r="G1" s="39"/>
      <c r="H1" s="45"/>
      <c r="I1" s="45"/>
      <c r="J1" s="45"/>
      <c r="K1" s="45"/>
      <c r="L1" s="45"/>
      <c r="M1" s="45"/>
    </row>
    <row r="2" spans="2:14" s="41" customFormat="1" ht="20.25" x14ac:dyDescent="0.25">
      <c r="B2" s="75" t="s">
        <v>1013</v>
      </c>
      <c r="D2" s="42"/>
      <c r="E2" s="42"/>
      <c r="F2" s="42"/>
      <c r="G2" s="39"/>
      <c r="H2" s="42"/>
      <c r="I2" s="42"/>
      <c r="J2" s="42"/>
      <c r="K2" s="42"/>
      <c r="L2" s="42"/>
      <c r="M2" s="42"/>
    </row>
    <row r="3" spans="2:14" s="37" customFormat="1" ht="15" customHeight="1" x14ac:dyDescent="0.25">
      <c r="B3" s="76" t="s">
        <v>670</v>
      </c>
      <c r="D3" s="39"/>
      <c r="E3" s="40"/>
      <c r="F3" s="39"/>
      <c r="G3" s="39"/>
      <c r="H3" s="39"/>
      <c r="I3" s="39"/>
      <c r="J3" s="39"/>
      <c r="K3" s="39"/>
      <c r="L3" s="39"/>
      <c r="M3" s="39"/>
      <c r="N3" s="38"/>
    </row>
    <row r="4" spans="2:14" s="37" customFormat="1" ht="15" customHeight="1" x14ac:dyDescent="0.25">
      <c r="B4" s="76"/>
      <c r="D4" s="39"/>
      <c r="E4" s="40"/>
      <c r="F4" s="39"/>
      <c r="G4" s="39"/>
      <c r="H4" s="39"/>
      <c r="I4" s="39"/>
      <c r="J4" s="39"/>
      <c r="K4" s="39"/>
      <c r="L4" s="39"/>
      <c r="M4" s="39"/>
      <c r="N4" s="38"/>
    </row>
    <row r="5" spans="2:14" s="34" customFormat="1" ht="15" customHeight="1" x14ac:dyDescent="0.2">
      <c r="B5" s="76"/>
      <c r="D5" s="122"/>
      <c r="E5" s="21"/>
      <c r="F5" s="21"/>
      <c r="G5" s="21"/>
      <c r="H5" s="21"/>
      <c r="I5" s="21"/>
      <c r="J5" s="21"/>
      <c r="K5" s="21"/>
      <c r="L5" s="21"/>
      <c r="M5" s="21"/>
      <c r="N5" s="35"/>
    </row>
    <row r="6" spans="2:14" s="34" customFormat="1" ht="20.25" customHeight="1" x14ac:dyDescent="0.2">
      <c r="B6" s="123" t="s">
        <v>662</v>
      </c>
      <c r="D6" s="122"/>
      <c r="E6" s="21"/>
      <c r="F6" s="21"/>
      <c r="G6" s="21"/>
      <c r="H6" s="21"/>
      <c r="I6" s="21"/>
      <c r="J6" s="21"/>
      <c r="K6" s="21"/>
      <c r="L6" s="21"/>
      <c r="M6" s="21"/>
      <c r="N6" s="35"/>
    </row>
    <row r="7" spans="2:14" ht="15" x14ac:dyDescent="0.2">
      <c r="B7" s="65" t="s">
        <v>661</v>
      </c>
      <c r="C7" s="65"/>
      <c r="D7" s="65"/>
      <c r="E7" s="65"/>
      <c r="F7" s="65"/>
      <c r="G7" s="65"/>
      <c r="H7" s="65"/>
      <c r="I7" s="65"/>
    </row>
    <row r="9" spans="2:14" x14ac:dyDescent="0.2">
      <c r="B9" s="70" t="s">
        <v>606</v>
      </c>
      <c r="C9" s="78"/>
      <c r="D9" s="78"/>
      <c r="E9" s="78"/>
      <c r="F9" s="78"/>
      <c r="G9" s="78"/>
      <c r="H9" s="78"/>
      <c r="I9" s="69" t="s">
        <v>605</v>
      </c>
    </row>
    <row r="10" spans="2:14" x14ac:dyDescent="0.2">
      <c r="B10" s="80"/>
      <c r="F10" s="82"/>
      <c r="G10" s="83"/>
      <c r="H10" s="83"/>
      <c r="I10" s="82"/>
    </row>
    <row r="11" spans="2:14" x14ac:dyDescent="0.2">
      <c r="B11" s="84">
        <v>29418</v>
      </c>
      <c r="D11" s="81" t="s">
        <v>660</v>
      </c>
      <c r="E11" s="85" t="s">
        <v>659</v>
      </c>
      <c r="F11" s="82"/>
      <c r="G11" s="83" t="s">
        <v>658</v>
      </c>
      <c r="H11" s="86" t="s">
        <v>657</v>
      </c>
      <c r="I11" s="87">
        <f>I12+I13</f>
        <v>65158</v>
      </c>
    </row>
    <row r="12" spans="2:14" x14ac:dyDescent="0.2">
      <c r="B12" s="84">
        <f>I11-B11</f>
        <v>35740</v>
      </c>
      <c r="D12" s="85" t="s">
        <v>647</v>
      </c>
      <c r="E12" s="66" t="s">
        <v>646</v>
      </c>
      <c r="F12" s="82"/>
      <c r="G12" s="88" t="s">
        <v>656</v>
      </c>
      <c r="H12" s="83"/>
      <c r="I12" s="87">
        <v>65158</v>
      </c>
    </row>
    <row r="13" spans="2:14" x14ac:dyDescent="0.2">
      <c r="B13" s="84">
        <v>2489</v>
      </c>
      <c r="D13" s="81" t="s">
        <v>655</v>
      </c>
      <c r="E13" s="85" t="s">
        <v>579</v>
      </c>
      <c r="F13" s="82"/>
      <c r="G13" s="88" t="s">
        <v>654</v>
      </c>
      <c r="I13" s="87">
        <v>0</v>
      </c>
    </row>
    <row r="14" spans="2:14" x14ac:dyDescent="0.2">
      <c r="B14" s="84">
        <f>B12-B13</f>
        <v>33251</v>
      </c>
      <c r="D14" s="81" t="s">
        <v>653</v>
      </c>
      <c r="E14" s="66" t="s">
        <v>652</v>
      </c>
      <c r="F14" s="82"/>
      <c r="G14" s="88"/>
      <c r="H14" s="83"/>
      <c r="I14" s="87"/>
    </row>
    <row r="15" spans="2:14" ht="7.15" customHeight="1" x14ac:dyDescent="0.2">
      <c r="B15" s="84"/>
      <c r="F15" s="82"/>
      <c r="G15" s="83"/>
      <c r="H15" s="83"/>
      <c r="I15" s="87"/>
    </row>
    <row r="16" spans="2:14" x14ac:dyDescent="0.2">
      <c r="B16" s="89">
        <f>B11+B12</f>
        <v>65158</v>
      </c>
      <c r="C16" s="78"/>
      <c r="D16" s="90" t="s">
        <v>568</v>
      </c>
      <c r="E16" s="78"/>
      <c r="F16" s="91"/>
      <c r="G16" s="90" t="s">
        <v>568</v>
      </c>
      <c r="H16" s="78"/>
      <c r="I16" s="92">
        <f>I11</f>
        <v>65158</v>
      </c>
    </row>
    <row r="19" spans="2:9" ht="15" x14ac:dyDescent="0.2">
      <c r="B19" s="65" t="s">
        <v>651</v>
      </c>
      <c r="C19" s="93"/>
      <c r="D19" s="65"/>
      <c r="E19" s="65"/>
      <c r="F19" s="65"/>
      <c r="G19" s="65"/>
      <c r="H19" s="65"/>
      <c r="I19" s="93"/>
    </row>
    <row r="22" spans="2:9" ht="15" x14ac:dyDescent="0.2">
      <c r="B22" s="65" t="s">
        <v>650</v>
      </c>
      <c r="C22" s="93"/>
      <c r="D22" s="93"/>
      <c r="E22" s="93"/>
      <c r="F22" s="93"/>
      <c r="G22" s="93"/>
      <c r="H22" s="93"/>
      <c r="I22" s="93"/>
    </row>
    <row r="24" spans="2:9" ht="15" x14ac:dyDescent="0.2">
      <c r="B24" s="70" t="s">
        <v>606</v>
      </c>
      <c r="C24" s="71"/>
      <c r="D24" s="71"/>
      <c r="E24" s="71"/>
      <c r="F24" s="71"/>
      <c r="G24" s="71"/>
      <c r="H24" s="71"/>
      <c r="I24" s="69" t="s">
        <v>605</v>
      </c>
    </row>
    <row r="25" spans="2:9" x14ac:dyDescent="0.2">
      <c r="B25" s="80"/>
      <c r="F25" s="82"/>
      <c r="G25" s="83"/>
      <c r="H25" s="83"/>
      <c r="I25" s="82"/>
    </row>
    <row r="26" spans="2:9" x14ac:dyDescent="0.2">
      <c r="B26" s="84">
        <f>B27+B28</f>
        <v>20032</v>
      </c>
      <c r="D26" s="81" t="s">
        <v>649</v>
      </c>
      <c r="E26" s="85" t="s">
        <v>648</v>
      </c>
      <c r="F26" s="82"/>
      <c r="G26" s="88" t="s">
        <v>647</v>
      </c>
      <c r="H26" s="68" t="s">
        <v>646</v>
      </c>
      <c r="I26" s="87">
        <f>+B12</f>
        <v>35740</v>
      </c>
    </row>
    <row r="27" spans="2:9" x14ac:dyDescent="0.2">
      <c r="B27" s="84">
        <v>15177</v>
      </c>
      <c r="D27" s="85" t="s">
        <v>645</v>
      </c>
      <c r="F27" s="82"/>
      <c r="G27" s="83"/>
      <c r="H27" s="83"/>
      <c r="I27" s="87"/>
    </row>
    <row r="28" spans="2:9" x14ac:dyDescent="0.2">
      <c r="B28" s="84">
        <f>B29+B30</f>
        <v>4855</v>
      </c>
      <c r="D28" s="85" t="s">
        <v>644</v>
      </c>
      <c r="F28" s="82"/>
      <c r="G28" s="83"/>
      <c r="H28" s="83"/>
      <c r="I28" s="87"/>
    </row>
    <row r="29" spans="2:9" x14ac:dyDescent="0.2">
      <c r="B29" s="84">
        <v>4855</v>
      </c>
      <c r="D29" s="85" t="s">
        <v>643</v>
      </c>
      <c r="F29" s="82"/>
      <c r="G29" s="83"/>
      <c r="H29" s="83"/>
      <c r="I29" s="87"/>
    </row>
    <row r="30" spans="2:9" x14ac:dyDescent="0.2">
      <c r="B30" s="84">
        <v>0</v>
      </c>
      <c r="D30" s="85" t="s">
        <v>642</v>
      </c>
      <c r="F30" s="82"/>
      <c r="G30" s="83"/>
      <c r="H30" s="83"/>
      <c r="I30" s="87"/>
    </row>
    <row r="31" spans="2:9" ht="12.75" customHeight="1" x14ac:dyDescent="0.2">
      <c r="B31" s="84">
        <v>896</v>
      </c>
      <c r="D31" s="81" t="s">
        <v>641</v>
      </c>
      <c r="E31" s="81" t="s">
        <v>640</v>
      </c>
      <c r="F31" s="82"/>
      <c r="G31" s="83"/>
      <c r="H31" s="83"/>
      <c r="I31" s="87"/>
    </row>
    <row r="32" spans="2:9" ht="12.75" customHeight="1" x14ac:dyDescent="0.2">
      <c r="B32" s="84">
        <v>0</v>
      </c>
      <c r="D32" s="81" t="s">
        <v>639</v>
      </c>
      <c r="E32" s="81" t="s">
        <v>638</v>
      </c>
      <c r="F32" s="82"/>
      <c r="G32" s="83"/>
      <c r="H32" s="83"/>
      <c r="I32" s="87"/>
    </row>
    <row r="33" spans="2:9" x14ac:dyDescent="0.2">
      <c r="B33" s="84">
        <f>I35-B26-B31-B32</f>
        <v>14812</v>
      </c>
      <c r="D33" s="85" t="s">
        <v>636</v>
      </c>
      <c r="E33" s="66" t="s">
        <v>635</v>
      </c>
      <c r="F33" s="82"/>
      <c r="G33" s="83"/>
      <c r="H33" s="83"/>
      <c r="I33" s="87"/>
    </row>
    <row r="34" spans="2:9" x14ac:dyDescent="0.2">
      <c r="B34" s="84"/>
      <c r="F34" s="82"/>
      <c r="G34" s="83"/>
      <c r="H34" s="83"/>
      <c r="I34" s="87"/>
    </row>
    <row r="35" spans="2:9" x14ac:dyDescent="0.2">
      <c r="B35" s="89">
        <f>B26+B31+B32+B33</f>
        <v>35740</v>
      </c>
      <c r="C35" s="78"/>
      <c r="D35" s="90" t="s">
        <v>568</v>
      </c>
      <c r="E35" s="78"/>
      <c r="F35" s="91"/>
      <c r="G35" s="90" t="s">
        <v>568</v>
      </c>
      <c r="H35" s="78"/>
      <c r="I35" s="92">
        <f>I26</f>
        <v>35740</v>
      </c>
    </row>
    <row r="38" spans="2:9" ht="15" x14ac:dyDescent="0.2">
      <c r="B38" s="65" t="s">
        <v>637</v>
      </c>
      <c r="C38" s="94"/>
      <c r="D38" s="94"/>
      <c r="E38" s="94"/>
      <c r="F38" s="94"/>
      <c r="G38" s="94"/>
      <c r="H38" s="94"/>
      <c r="I38" s="94"/>
    </row>
    <row r="39" spans="2:9" ht="13.15" customHeight="1" x14ac:dyDescent="0.2"/>
    <row r="40" spans="2:9" x14ac:dyDescent="0.2">
      <c r="B40" s="70" t="s">
        <v>606</v>
      </c>
      <c r="C40" s="78"/>
      <c r="D40" s="78"/>
      <c r="E40" s="78"/>
      <c r="F40" s="78"/>
      <c r="G40" s="78"/>
      <c r="H40" s="78"/>
      <c r="I40" s="69" t="s">
        <v>605</v>
      </c>
    </row>
    <row r="41" spans="2:9" x14ac:dyDescent="0.2">
      <c r="B41" s="80"/>
      <c r="F41" s="82"/>
      <c r="G41" s="83"/>
      <c r="H41" s="83"/>
      <c r="I41" s="82"/>
    </row>
    <row r="42" spans="2:9" x14ac:dyDescent="0.2">
      <c r="B42" s="84">
        <f>B43+B44+B45+B47+B48</f>
        <v>105</v>
      </c>
      <c r="D42" s="81" t="s">
        <v>634</v>
      </c>
      <c r="E42" s="88" t="s">
        <v>633</v>
      </c>
      <c r="F42" s="82"/>
      <c r="G42" s="85" t="s">
        <v>636</v>
      </c>
      <c r="H42" s="66" t="s">
        <v>635</v>
      </c>
      <c r="I42" s="87">
        <f>+B33</f>
        <v>14812</v>
      </c>
    </row>
    <row r="43" spans="2:9" ht="15" x14ac:dyDescent="0.2">
      <c r="B43" s="84">
        <v>105</v>
      </c>
      <c r="C43" s="58"/>
      <c r="D43" s="95" t="s">
        <v>632</v>
      </c>
      <c r="F43" s="62"/>
      <c r="G43" s="79" t="s">
        <v>634</v>
      </c>
      <c r="H43" s="96" t="s">
        <v>633</v>
      </c>
      <c r="I43" s="87">
        <f>I44+I45+I47+I48+I49</f>
        <v>98</v>
      </c>
    </row>
    <row r="44" spans="2:9" x14ac:dyDescent="0.2">
      <c r="B44" s="84">
        <v>0</v>
      </c>
      <c r="D44" s="85" t="s">
        <v>631</v>
      </c>
      <c r="F44" s="82"/>
      <c r="G44" s="95" t="s">
        <v>632</v>
      </c>
      <c r="I44" s="87">
        <v>98</v>
      </c>
    </row>
    <row r="45" spans="2:9" x14ac:dyDescent="0.2">
      <c r="B45" s="84">
        <v>0</v>
      </c>
      <c r="D45" s="85" t="s">
        <v>630</v>
      </c>
      <c r="E45" s="80"/>
      <c r="F45" s="82"/>
      <c r="G45" s="85" t="s">
        <v>631</v>
      </c>
      <c r="I45" s="87">
        <v>0</v>
      </c>
    </row>
    <row r="46" spans="2:9" x14ac:dyDescent="0.2">
      <c r="B46" s="84"/>
      <c r="E46" s="97" t="s">
        <v>629</v>
      </c>
      <c r="F46" s="82"/>
      <c r="G46" s="85" t="s">
        <v>630</v>
      </c>
      <c r="H46" s="80"/>
      <c r="I46" s="87"/>
    </row>
    <row r="47" spans="2:9" x14ac:dyDescent="0.2">
      <c r="B47" s="84">
        <v>0</v>
      </c>
      <c r="D47" s="85" t="s">
        <v>628</v>
      </c>
      <c r="E47" s="85"/>
      <c r="F47" s="82"/>
      <c r="H47" s="85" t="s">
        <v>629</v>
      </c>
      <c r="I47" s="87">
        <v>0</v>
      </c>
    </row>
    <row r="48" spans="2:9" x14ac:dyDescent="0.2">
      <c r="B48" s="84">
        <v>0</v>
      </c>
      <c r="D48" s="85" t="s">
        <v>627</v>
      </c>
      <c r="E48" s="85"/>
      <c r="F48" s="82"/>
      <c r="G48" s="81" t="s">
        <v>628</v>
      </c>
      <c r="H48" s="85"/>
      <c r="I48" s="87">
        <v>0</v>
      </c>
    </row>
    <row r="49" spans="2:9" x14ac:dyDescent="0.2">
      <c r="B49" s="84">
        <f>I52-B42</f>
        <v>14805</v>
      </c>
      <c r="D49" s="85" t="s">
        <v>622</v>
      </c>
      <c r="E49" s="66" t="s">
        <v>621</v>
      </c>
      <c r="F49" s="82"/>
      <c r="G49" s="85" t="s">
        <v>627</v>
      </c>
      <c r="H49" s="85"/>
      <c r="I49" s="87">
        <v>0</v>
      </c>
    </row>
    <row r="50" spans="2:9" x14ac:dyDescent="0.2">
      <c r="B50" s="84"/>
      <c r="D50" s="85"/>
      <c r="E50" s="85"/>
      <c r="F50" s="82"/>
      <c r="G50" s="85" t="s">
        <v>626</v>
      </c>
      <c r="H50" s="85"/>
      <c r="I50" s="87">
        <v>0</v>
      </c>
    </row>
    <row r="51" spans="2:9" x14ac:dyDescent="0.2">
      <c r="B51" s="84"/>
      <c r="F51" s="82"/>
      <c r="G51" s="85"/>
      <c r="I51" s="87"/>
    </row>
    <row r="52" spans="2:9" x14ac:dyDescent="0.2">
      <c r="B52" s="89">
        <f>B42+B49</f>
        <v>14910</v>
      </c>
      <c r="C52" s="78"/>
      <c r="D52" s="78" t="s">
        <v>568</v>
      </c>
      <c r="E52" s="78"/>
      <c r="F52" s="91"/>
      <c r="G52" s="78" t="s">
        <v>568</v>
      </c>
      <c r="H52" s="78"/>
      <c r="I52" s="92">
        <f>I42+I43+I50</f>
        <v>14910</v>
      </c>
    </row>
    <row r="55" spans="2:9" ht="15" x14ac:dyDescent="0.2">
      <c r="B55" s="65" t="s">
        <v>625</v>
      </c>
      <c r="C55" s="94"/>
      <c r="D55" s="94"/>
      <c r="E55" s="94"/>
      <c r="F55" s="94"/>
      <c r="G55" s="94"/>
      <c r="H55" s="94"/>
      <c r="I55" s="94"/>
    </row>
    <row r="57" spans="2:9" x14ac:dyDescent="0.2">
      <c r="B57" s="70" t="s">
        <v>606</v>
      </c>
      <c r="C57" s="78"/>
      <c r="D57" s="78"/>
      <c r="E57" s="78"/>
      <c r="F57" s="78"/>
      <c r="G57" s="78"/>
      <c r="H57" s="78"/>
      <c r="I57" s="69" t="s">
        <v>605</v>
      </c>
    </row>
    <row r="58" spans="2:9" x14ac:dyDescent="0.2">
      <c r="B58" s="80"/>
      <c r="F58" s="82"/>
      <c r="G58" s="83"/>
      <c r="H58" s="83"/>
      <c r="I58" s="82"/>
    </row>
    <row r="59" spans="2:9" x14ac:dyDescent="0.2">
      <c r="B59" s="84">
        <f>B60+B61</f>
        <v>657</v>
      </c>
      <c r="D59" s="81" t="s">
        <v>624</v>
      </c>
      <c r="E59" s="86" t="s">
        <v>623</v>
      </c>
      <c r="F59" s="82"/>
      <c r="G59" s="88" t="s">
        <v>622</v>
      </c>
      <c r="H59" s="66" t="s">
        <v>621</v>
      </c>
      <c r="I59" s="87">
        <f>+B49</f>
        <v>14805</v>
      </c>
    </row>
    <row r="60" spans="2:9" x14ac:dyDescent="0.2">
      <c r="B60" s="84">
        <v>657</v>
      </c>
      <c r="D60" s="85" t="s">
        <v>620</v>
      </c>
      <c r="F60" s="82"/>
      <c r="G60" s="88" t="s">
        <v>619</v>
      </c>
      <c r="H60" s="85"/>
      <c r="I60" s="87">
        <f>I61+I62</f>
        <v>0</v>
      </c>
    </row>
    <row r="61" spans="2:9" x14ac:dyDescent="0.2">
      <c r="B61" s="84">
        <v>0</v>
      </c>
      <c r="D61" s="85" t="s">
        <v>618</v>
      </c>
      <c r="F61" s="82"/>
      <c r="G61" s="88" t="s">
        <v>617</v>
      </c>
      <c r="I61" s="87">
        <v>0</v>
      </c>
    </row>
    <row r="62" spans="2:9" x14ac:dyDescent="0.2">
      <c r="B62" s="84">
        <v>0</v>
      </c>
      <c r="D62" s="81" t="s">
        <v>616</v>
      </c>
      <c r="E62" s="85" t="s">
        <v>615</v>
      </c>
      <c r="F62" s="82"/>
      <c r="G62" s="88" t="s">
        <v>614</v>
      </c>
      <c r="I62" s="87">
        <v>0</v>
      </c>
    </row>
    <row r="63" spans="2:9" x14ac:dyDescent="0.2">
      <c r="B63" s="84"/>
      <c r="E63" s="85" t="s">
        <v>613</v>
      </c>
      <c r="F63" s="82"/>
      <c r="G63" s="83" t="s">
        <v>612</v>
      </c>
      <c r="H63" s="81" t="s">
        <v>611</v>
      </c>
      <c r="I63" s="87">
        <f>I64+I65+I66</f>
        <v>120</v>
      </c>
    </row>
    <row r="64" spans="2:9" x14ac:dyDescent="0.2">
      <c r="B64" s="84">
        <f>B65+B66+B67</f>
        <v>981</v>
      </c>
      <c r="D64" s="81" t="s">
        <v>612</v>
      </c>
      <c r="E64" s="81" t="s">
        <v>611</v>
      </c>
      <c r="F64" s="82"/>
      <c r="G64" s="85" t="s">
        <v>610</v>
      </c>
      <c r="I64" s="87">
        <v>0</v>
      </c>
    </row>
    <row r="65" spans="2:9" x14ac:dyDescent="0.2">
      <c r="B65" s="84">
        <v>3</v>
      </c>
      <c r="D65" s="85" t="s">
        <v>610</v>
      </c>
      <c r="F65" s="82"/>
      <c r="G65" s="88" t="s">
        <v>609</v>
      </c>
      <c r="I65" s="87">
        <v>0</v>
      </c>
    </row>
    <row r="66" spans="2:9" x14ac:dyDescent="0.2">
      <c r="B66" s="84">
        <v>0</v>
      </c>
      <c r="D66" s="85" t="s">
        <v>609</v>
      </c>
      <c r="F66" s="82"/>
      <c r="G66" s="88" t="s">
        <v>608</v>
      </c>
      <c r="I66" s="87">
        <v>120</v>
      </c>
    </row>
    <row r="67" spans="2:9" x14ac:dyDescent="0.2">
      <c r="B67" s="84">
        <v>978</v>
      </c>
      <c r="D67" s="85" t="s">
        <v>608</v>
      </c>
      <c r="F67" s="82"/>
      <c r="G67" s="83"/>
      <c r="H67" s="83"/>
      <c r="I67" s="87"/>
    </row>
    <row r="68" spans="2:9" x14ac:dyDescent="0.2">
      <c r="B68" s="84">
        <f>I70-B59-B62-B64</f>
        <v>13287</v>
      </c>
      <c r="D68" s="85" t="s">
        <v>602</v>
      </c>
      <c r="E68" s="85" t="s">
        <v>601</v>
      </c>
      <c r="F68" s="82"/>
      <c r="G68" s="83"/>
      <c r="H68" s="83"/>
      <c r="I68" s="87"/>
    </row>
    <row r="69" spans="2:9" ht="17.45" customHeight="1" x14ac:dyDescent="0.2">
      <c r="B69" s="84"/>
      <c r="F69" s="82"/>
      <c r="G69" s="83"/>
      <c r="H69" s="83"/>
      <c r="I69" s="87"/>
    </row>
    <row r="70" spans="2:9" ht="17.45" customHeight="1" x14ac:dyDescent="0.2">
      <c r="B70" s="89">
        <f>B59+B62+B64+B68</f>
        <v>14925</v>
      </c>
      <c r="C70" s="78"/>
      <c r="D70" s="78" t="s">
        <v>568</v>
      </c>
      <c r="E70" s="78"/>
      <c r="F70" s="91"/>
      <c r="G70" s="78" t="s">
        <v>568</v>
      </c>
      <c r="H70" s="78"/>
      <c r="I70" s="92">
        <f>I59+I60+I63</f>
        <v>14925</v>
      </c>
    </row>
    <row r="73" spans="2:9" ht="15" x14ac:dyDescent="0.2">
      <c r="B73" s="65" t="s">
        <v>607</v>
      </c>
      <c r="C73" s="94"/>
      <c r="D73" s="94"/>
      <c r="E73" s="94"/>
      <c r="F73" s="94"/>
      <c r="G73" s="94"/>
      <c r="H73" s="94"/>
      <c r="I73" s="94"/>
    </row>
    <row r="75" spans="2:9" x14ac:dyDescent="0.2">
      <c r="B75" s="70" t="s">
        <v>606</v>
      </c>
      <c r="C75" s="78"/>
      <c r="D75" s="78"/>
      <c r="E75" s="78"/>
      <c r="F75" s="78"/>
      <c r="G75" s="78"/>
      <c r="H75" s="78"/>
      <c r="I75" s="69" t="s">
        <v>605</v>
      </c>
    </row>
    <row r="76" spans="2:9" x14ac:dyDescent="0.2">
      <c r="B76" s="80"/>
      <c r="F76" s="82"/>
      <c r="G76" s="83"/>
      <c r="H76" s="83"/>
      <c r="I76" s="82"/>
    </row>
    <row r="77" spans="2:9" x14ac:dyDescent="0.2">
      <c r="B77" s="84">
        <v>0</v>
      </c>
      <c r="D77" s="81" t="s">
        <v>604</v>
      </c>
      <c r="E77" s="85" t="s">
        <v>603</v>
      </c>
      <c r="F77" s="82"/>
      <c r="G77" s="88" t="s">
        <v>602</v>
      </c>
      <c r="H77" s="66" t="s">
        <v>601</v>
      </c>
      <c r="I77" s="87">
        <f>+B68</f>
        <v>13287</v>
      </c>
    </row>
    <row r="78" spans="2:9" x14ac:dyDescent="0.2">
      <c r="B78" s="84"/>
      <c r="E78" s="85" t="s">
        <v>600</v>
      </c>
      <c r="F78" s="82"/>
      <c r="G78" s="88"/>
      <c r="H78" s="85"/>
      <c r="I78" s="87"/>
    </row>
    <row r="79" spans="2:9" x14ac:dyDescent="0.2">
      <c r="B79" s="84">
        <f>I82-B77</f>
        <v>13287</v>
      </c>
      <c r="D79" s="85" t="s">
        <v>595</v>
      </c>
      <c r="E79" s="68" t="s">
        <v>599</v>
      </c>
      <c r="F79" s="82"/>
      <c r="G79" s="83"/>
      <c r="H79" s="83"/>
      <c r="I79" s="87"/>
    </row>
    <row r="80" spans="2:9" x14ac:dyDescent="0.2">
      <c r="B80" s="84">
        <f>B79-B13</f>
        <v>10798</v>
      </c>
      <c r="D80" s="85" t="s">
        <v>598</v>
      </c>
      <c r="E80" s="66" t="s">
        <v>594</v>
      </c>
      <c r="F80" s="82"/>
      <c r="G80" s="83"/>
      <c r="H80" s="83"/>
      <c r="I80" s="87"/>
    </row>
    <row r="81" spans="2:9" x14ac:dyDescent="0.2">
      <c r="B81" s="84"/>
      <c r="F81" s="82"/>
      <c r="G81" s="83"/>
      <c r="H81" s="83"/>
      <c r="I81" s="87"/>
    </row>
    <row r="82" spans="2:9" x14ac:dyDescent="0.2">
      <c r="B82" s="89">
        <f>B77+B79</f>
        <v>13287</v>
      </c>
      <c r="C82" s="78"/>
      <c r="D82" s="78" t="s">
        <v>568</v>
      </c>
      <c r="E82" s="78"/>
      <c r="F82" s="91"/>
      <c r="G82" s="78" t="s">
        <v>568</v>
      </c>
      <c r="H82" s="78"/>
      <c r="I82" s="92">
        <f>I77</f>
        <v>13287</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597</v>
      </c>
      <c r="C85" s="153"/>
      <c r="D85" s="153"/>
      <c r="E85" s="153"/>
      <c r="F85" s="153"/>
      <c r="G85" s="153"/>
      <c r="H85" s="153"/>
      <c r="I85" s="153"/>
    </row>
    <row r="86" spans="2:9" ht="7.15" customHeight="1" x14ac:dyDescent="0.2"/>
    <row r="88" spans="2:9" ht="15" x14ac:dyDescent="0.2">
      <c r="B88" s="65" t="s">
        <v>596</v>
      </c>
      <c r="C88" s="93"/>
      <c r="D88" s="93"/>
      <c r="E88" s="93"/>
      <c r="F88" s="93"/>
      <c r="G88" s="93"/>
      <c r="H88" s="93"/>
      <c r="I88" s="93"/>
    </row>
    <row r="89" spans="2:9" ht="15.75" customHeight="1" x14ac:dyDescent="0.2"/>
    <row r="90" spans="2:9" x14ac:dyDescent="0.2">
      <c r="B90" s="64" t="s">
        <v>566</v>
      </c>
      <c r="C90" s="78"/>
      <c r="D90" s="78"/>
      <c r="E90" s="78"/>
      <c r="F90" s="78"/>
      <c r="G90" s="78"/>
      <c r="H90" s="78"/>
      <c r="I90" s="63" t="s">
        <v>565</v>
      </c>
    </row>
    <row r="91" spans="2:9" x14ac:dyDescent="0.2">
      <c r="B91" s="80"/>
      <c r="F91" s="82"/>
      <c r="G91" s="83"/>
      <c r="H91" s="83"/>
      <c r="I91" s="82"/>
    </row>
    <row r="92" spans="2:9" x14ac:dyDescent="0.2">
      <c r="B92" s="84">
        <f>I99</f>
        <v>11891</v>
      </c>
      <c r="D92" s="85" t="s">
        <v>582</v>
      </c>
      <c r="E92" s="66" t="s">
        <v>581</v>
      </c>
      <c r="F92" s="82"/>
      <c r="G92" s="85" t="s">
        <v>595</v>
      </c>
      <c r="H92" s="66" t="s">
        <v>594</v>
      </c>
      <c r="I92" s="87">
        <f>+B80</f>
        <v>10798</v>
      </c>
    </row>
    <row r="93" spans="2:9" x14ac:dyDescent="0.2">
      <c r="B93" s="84"/>
      <c r="E93" s="68" t="s">
        <v>578</v>
      </c>
      <c r="F93" s="82"/>
      <c r="G93" s="88" t="s">
        <v>593</v>
      </c>
      <c r="H93" s="81" t="s">
        <v>592</v>
      </c>
      <c r="I93" s="87">
        <f>I94+I95</f>
        <v>1093</v>
      </c>
    </row>
    <row r="94" spans="2:9" x14ac:dyDescent="0.2">
      <c r="B94" s="84"/>
      <c r="E94" s="85"/>
      <c r="F94" s="82"/>
      <c r="G94" s="88" t="s">
        <v>591</v>
      </c>
      <c r="I94" s="87">
        <v>330</v>
      </c>
    </row>
    <row r="95" spans="2:9" x14ac:dyDescent="0.2">
      <c r="B95" s="84"/>
      <c r="E95" s="85"/>
      <c r="F95" s="82"/>
      <c r="G95" s="88" t="s">
        <v>590</v>
      </c>
      <c r="I95" s="87">
        <v>763</v>
      </c>
    </row>
    <row r="96" spans="2:9" x14ac:dyDescent="0.2">
      <c r="B96" s="84"/>
      <c r="D96" s="85"/>
      <c r="F96" s="82"/>
      <c r="G96" s="88" t="s">
        <v>589</v>
      </c>
      <c r="H96" s="81" t="s">
        <v>588</v>
      </c>
      <c r="I96" s="87">
        <f>I97</f>
        <v>0</v>
      </c>
    </row>
    <row r="97" spans="2:9" x14ac:dyDescent="0.2">
      <c r="B97" s="98"/>
      <c r="C97" s="99"/>
      <c r="D97" s="99"/>
      <c r="E97" s="85"/>
      <c r="F97" s="100"/>
      <c r="G97" s="88" t="s">
        <v>587</v>
      </c>
      <c r="H97" s="101"/>
      <c r="I97" s="87">
        <v>0</v>
      </c>
    </row>
    <row r="98" spans="2:9" x14ac:dyDescent="0.2">
      <c r="B98" s="84"/>
      <c r="F98" s="82"/>
      <c r="G98" s="83"/>
      <c r="H98" s="83"/>
      <c r="I98" s="87"/>
    </row>
    <row r="99" spans="2:9" x14ac:dyDescent="0.2">
      <c r="B99" s="89">
        <f>B92</f>
        <v>11891</v>
      </c>
      <c r="C99" s="78"/>
      <c r="D99" s="78" t="s">
        <v>568</v>
      </c>
      <c r="E99" s="78"/>
      <c r="F99" s="91"/>
      <c r="G99" s="78" t="s">
        <v>568</v>
      </c>
      <c r="H99" s="78"/>
      <c r="I99" s="92">
        <f>I92+I93+I96</f>
        <v>11891</v>
      </c>
    </row>
    <row r="102" spans="2:9" ht="15" x14ac:dyDescent="0.2">
      <c r="B102" s="65" t="s">
        <v>586</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566</v>
      </c>
      <c r="C104" s="78"/>
      <c r="D104" s="78"/>
      <c r="E104" s="78"/>
      <c r="F104" s="78"/>
      <c r="G104" s="78"/>
      <c r="H104" s="78"/>
      <c r="I104" s="63" t="s">
        <v>565</v>
      </c>
    </row>
    <row r="105" spans="2:9" x14ac:dyDescent="0.2">
      <c r="B105" s="80"/>
      <c r="E105" s="85"/>
      <c r="F105" s="102"/>
      <c r="G105" s="83"/>
      <c r="H105" s="83"/>
      <c r="I105" s="82"/>
    </row>
    <row r="106" spans="2:9" x14ac:dyDescent="0.2">
      <c r="B106" s="84">
        <f>B107+B109</f>
        <v>4180</v>
      </c>
      <c r="D106" s="85" t="s">
        <v>585</v>
      </c>
      <c r="E106" s="103" t="s">
        <v>584</v>
      </c>
      <c r="F106" s="82"/>
      <c r="G106" s="83"/>
      <c r="H106" s="83"/>
      <c r="I106" s="82"/>
    </row>
    <row r="107" spans="2:9" x14ac:dyDescent="0.2">
      <c r="B107" s="84">
        <v>4195</v>
      </c>
      <c r="D107" s="85" t="s">
        <v>583</v>
      </c>
      <c r="E107" s="85"/>
      <c r="F107" s="82"/>
      <c r="G107" s="85" t="s">
        <v>582</v>
      </c>
      <c r="H107" s="68" t="s">
        <v>581</v>
      </c>
      <c r="I107" s="87"/>
    </row>
    <row r="108" spans="2:9" x14ac:dyDescent="0.2">
      <c r="B108" s="84">
        <f>-B13</f>
        <v>-2489</v>
      </c>
      <c r="D108" s="85" t="s">
        <v>580</v>
      </c>
      <c r="E108" s="86" t="s">
        <v>579</v>
      </c>
      <c r="F108" s="82"/>
      <c r="G108" s="85"/>
      <c r="H108" s="67" t="s">
        <v>578</v>
      </c>
      <c r="I108" s="87">
        <f>B92</f>
        <v>11891</v>
      </c>
    </row>
    <row r="109" spans="2:9" x14ac:dyDescent="0.2">
      <c r="B109" s="84">
        <v>-15</v>
      </c>
      <c r="D109" s="95" t="s">
        <v>577</v>
      </c>
      <c r="E109" s="85" t="s">
        <v>576</v>
      </c>
      <c r="F109" s="82"/>
      <c r="H109" s="104"/>
      <c r="I109" s="105"/>
    </row>
    <row r="110" spans="2:9" x14ac:dyDescent="0.2">
      <c r="B110" s="84">
        <v>0</v>
      </c>
      <c r="D110" s="85" t="s">
        <v>575</v>
      </c>
      <c r="E110" s="85" t="s">
        <v>574</v>
      </c>
      <c r="F110" s="82"/>
      <c r="G110" s="93"/>
      <c r="I110" s="87"/>
    </row>
    <row r="111" spans="2:9" x14ac:dyDescent="0.2">
      <c r="B111" s="84">
        <v>116</v>
      </c>
      <c r="D111" s="95" t="s">
        <v>573</v>
      </c>
      <c r="E111" s="85" t="s">
        <v>572</v>
      </c>
      <c r="F111" s="82"/>
      <c r="H111" s="104"/>
      <c r="I111" s="105"/>
    </row>
    <row r="112" spans="2:9" x14ac:dyDescent="0.2">
      <c r="B112" s="84"/>
      <c r="D112" s="85"/>
      <c r="E112" s="85" t="s">
        <v>571</v>
      </c>
      <c r="F112" s="82"/>
      <c r="G112" s="93"/>
      <c r="I112" s="87"/>
    </row>
    <row r="113" spans="2:9" x14ac:dyDescent="0.2">
      <c r="B113" s="84">
        <f>I115-B106-B108-B111</f>
        <v>10084</v>
      </c>
      <c r="C113" s="99"/>
      <c r="D113" s="99" t="s">
        <v>570</v>
      </c>
      <c r="E113" s="66" t="s">
        <v>569</v>
      </c>
      <c r="F113" s="100"/>
      <c r="G113" s="93"/>
      <c r="H113" s="101"/>
      <c r="I113" s="87"/>
    </row>
    <row r="114" spans="2:9" x14ac:dyDescent="0.2">
      <c r="B114" s="84"/>
      <c r="E114" s="85"/>
      <c r="F114" s="82"/>
      <c r="G114" s="93"/>
      <c r="H114" s="83"/>
      <c r="I114" s="87"/>
    </row>
    <row r="115" spans="2:9" x14ac:dyDescent="0.2">
      <c r="B115" s="89">
        <f>B106+B108+B111+B113</f>
        <v>11891</v>
      </c>
      <c r="C115" s="78"/>
      <c r="D115" s="78" t="s">
        <v>568</v>
      </c>
      <c r="E115" s="106"/>
      <c r="F115" s="91"/>
      <c r="G115" s="78" t="s">
        <v>568</v>
      </c>
      <c r="H115" s="78"/>
      <c r="I115" s="92">
        <f>I108</f>
        <v>11891</v>
      </c>
    </row>
    <row r="118" spans="2:9" ht="15" x14ac:dyDescent="0.2">
      <c r="B118" s="65" t="s">
        <v>567</v>
      </c>
      <c r="C118" s="93"/>
      <c r="D118" s="93"/>
      <c r="E118" s="93"/>
      <c r="F118" s="93"/>
      <c r="G118" s="93"/>
      <c r="H118" s="93"/>
      <c r="I118" s="93"/>
    </row>
    <row r="120" spans="2:9" x14ac:dyDescent="0.2">
      <c r="B120" s="64" t="s">
        <v>566</v>
      </c>
      <c r="C120" s="78"/>
      <c r="D120" s="78"/>
      <c r="E120" s="78"/>
      <c r="F120" s="78"/>
      <c r="G120" s="78"/>
      <c r="H120" s="78"/>
      <c r="I120" s="63" t="s">
        <v>565</v>
      </c>
    </row>
    <row r="121" spans="2:9" ht="15" x14ac:dyDescent="0.2">
      <c r="B121" s="61"/>
      <c r="C121" s="79"/>
      <c r="D121" s="79"/>
      <c r="E121" s="79"/>
      <c r="F121" s="79"/>
      <c r="G121" s="79"/>
      <c r="H121" s="79"/>
      <c r="I121" s="62"/>
    </row>
    <row r="122" spans="2:9" ht="15" x14ac:dyDescent="0.2">
      <c r="B122" s="61"/>
      <c r="C122" s="79"/>
      <c r="D122" s="79"/>
      <c r="E122" s="60" t="s">
        <v>564</v>
      </c>
      <c r="F122" s="79"/>
      <c r="G122" s="79"/>
      <c r="H122" s="79"/>
      <c r="I122" s="87">
        <f>B123-I128-I131-I134-I137-I142-I143-I144</f>
        <v>10084</v>
      </c>
    </row>
    <row r="123" spans="2:9" ht="15" x14ac:dyDescent="0.2">
      <c r="B123" s="84">
        <f>B125+B128+B131+B134+B137+B142+B143+B144</f>
        <v>2280</v>
      </c>
      <c r="C123" s="79"/>
      <c r="D123" s="58"/>
      <c r="E123" s="85" t="s">
        <v>563</v>
      </c>
      <c r="F123" s="58"/>
      <c r="G123" s="58"/>
      <c r="H123" s="58"/>
      <c r="I123" s="87">
        <f>I125+I128+I131+I134+I137+I142+I143+I144</f>
        <v>-7804</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562</v>
      </c>
      <c r="F125" s="58"/>
      <c r="G125" s="58"/>
      <c r="H125" s="58"/>
      <c r="I125" s="87">
        <f>I126+I127</f>
        <v>0</v>
      </c>
    </row>
    <row r="126" spans="2:9" ht="13.15" customHeight="1" x14ac:dyDescent="0.2">
      <c r="B126" s="84">
        <v>0</v>
      </c>
      <c r="C126" s="58"/>
      <c r="D126" s="58"/>
      <c r="E126" s="85" t="s">
        <v>561</v>
      </c>
      <c r="F126" s="58"/>
      <c r="G126" s="58"/>
      <c r="H126" s="58"/>
      <c r="I126" s="87">
        <v>0</v>
      </c>
    </row>
    <row r="127" spans="2:9" ht="15" x14ac:dyDescent="0.2">
      <c r="B127" s="84">
        <v>0</v>
      </c>
      <c r="C127" s="58"/>
      <c r="D127" s="58"/>
      <c r="E127" s="85" t="s">
        <v>560</v>
      </c>
      <c r="F127" s="58"/>
      <c r="G127" s="58"/>
      <c r="H127" s="58"/>
      <c r="I127" s="87">
        <v>0</v>
      </c>
    </row>
    <row r="128" spans="2:9" x14ac:dyDescent="0.2">
      <c r="B128" s="84">
        <f>B129+B130</f>
        <v>3123</v>
      </c>
      <c r="E128" s="85" t="s">
        <v>559</v>
      </c>
      <c r="I128" s="87">
        <f>I129+I130</f>
        <v>350</v>
      </c>
    </row>
    <row r="129" spans="2:9" x14ac:dyDescent="0.2">
      <c r="B129" s="84">
        <v>2143</v>
      </c>
      <c r="E129" s="85" t="s">
        <v>558</v>
      </c>
      <c r="I129" s="87">
        <v>0</v>
      </c>
    </row>
    <row r="130" spans="2:9" x14ac:dyDescent="0.2">
      <c r="B130" s="84">
        <v>980</v>
      </c>
      <c r="E130" s="85" t="s">
        <v>557</v>
      </c>
      <c r="I130" s="87">
        <v>350</v>
      </c>
    </row>
    <row r="131" spans="2:9" x14ac:dyDescent="0.2">
      <c r="B131" s="84">
        <f>B132+B133</f>
        <v>0</v>
      </c>
      <c r="E131" s="85" t="s">
        <v>556</v>
      </c>
      <c r="I131" s="87">
        <f>I132+I133</f>
        <v>0</v>
      </c>
    </row>
    <row r="132" spans="2:9" x14ac:dyDescent="0.2">
      <c r="B132" s="84">
        <v>0</v>
      </c>
      <c r="E132" s="85" t="s">
        <v>555</v>
      </c>
      <c r="I132" s="87">
        <v>0</v>
      </c>
    </row>
    <row r="133" spans="2:9" x14ac:dyDescent="0.2">
      <c r="B133" s="84">
        <v>0</v>
      </c>
      <c r="E133" s="85" t="s">
        <v>554</v>
      </c>
      <c r="I133" s="87">
        <v>0</v>
      </c>
    </row>
    <row r="134" spans="2:9" x14ac:dyDescent="0.2">
      <c r="B134" s="84">
        <f>B135+B136</f>
        <v>-1</v>
      </c>
      <c r="E134" s="85" t="s">
        <v>553</v>
      </c>
      <c r="I134" s="87">
        <f>I135+I136</f>
        <v>25</v>
      </c>
    </row>
    <row r="135" spans="2:9" x14ac:dyDescent="0.2">
      <c r="B135" s="84">
        <v>-1</v>
      </c>
      <c r="E135" s="85" t="s">
        <v>552</v>
      </c>
      <c r="I135" s="87">
        <v>73</v>
      </c>
    </row>
    <row r="136" spans="2:9" x14ac:dyDescent="0.2">
      <c r="B136" s="84">
        <v>0</v>
      </c>
      <c r="E136" s="85" t="s">
        <v>551</v>
      </c>
      <c r="I136" s="87">
        <v>-48</v>
      </c>
    </row>
    <row r="137" spans="2:9" x14ac:dyDescent="0.2">
      <c r="B137" s="84">
        <f>B138+B141</f>
        <v>0</v>
      </c>
      <c r="E137" s="107" t="s">
        <v>550</v>
      </c>
      <c r="I137" s="87">
        <f>I138+I141</f>
        <v>0</v>
      </c>
    </row>
    <row r="138" spans="2:9" x14ac:dyDescent="0.2">
      <c r="B138" s="84">
        <f>B139+B140</f>
        <v>0</v>
      </c>
      <c r="E138" s="107" t="s">
        <v>549</v>
      </c>
      <c r="I138" s="87">
        <f>I139+I140</f>
        <v>0</v>
      </c>
    </row>
    <row r="139" spans="2:9" x14ac:dyDescent="0.2">
      <c r="B139" s="84">
        <v>0</v>
      </c>
      <c r="E139" s="107" t="s">
        <v>548</v>
      </c>
      <c r="I139" s="87">
        <v>0</v>
      </c>
    </row>
    <row r="140" spans="2:9" x14ac:dyDescent="0.2">
      <c r="B140" s="84">
        <v>0</v>
      </c>
      <c r="E140" s="107" t="s">
        <v>547</v>
      </c>
      <c r="I140" s="87">
        <v>0</v>
      </c>
    </row>
    <row r="141" spans="2:9" x14ac:dyDescent="0.2">
      <c r="B141" s="84">
        <v>0</v>
      </c>
      <c r="E141" s="107" t="s">
        <v>546</v>
      </c>
      <c r="I141" s="87">
        <v>0</v>
      </c>
    </row>
    <row r="142" spans="2:9" x14ac:dyDescent="0.2">
      <c r="B142" s="84">
        <v>0</v>
      </c>
      <c r="E142" s="85" t="s">
        <v>545</v>
      </c>
      <c r="I142" s="87">
        <v>0</v>
      </c>
    </row>
    <row r="143" spans="2:9" x14ac:dyDescent="0.2">
      <c r="B143" s="84">
        <v>0</v>
      </c>
      <c r="C143" s="85" t="s">
        <v>544</v>
      </c>
      <c r="E143" s="85" t="s">
        <v>544</v>
      </c>
      <c r="I143" s="87">
        <v>-173</v>
      </c>
    </row>
    <row r="144" spans="2:9" x14ac:dyDescent="0.2">
      <c r="B144" s="84">
        <f>B145+B146</f>
        <v>-842</v>
      </c>
      <c r="C144" s="85" t="s">
        <v>543</v>
      </c>
      <c r="E144" s="85" t="s">
        <v>543</v>
      </c>
      <c r="I144" s="87">
        <f>I145+I146</f>
        <v>-8006</v>
      </c>
    </row>
    <row r="145" spans="2:9" x14ac:dyDescent="0.2">
      <c r="B145" s="84">
        <v>16</v>
      </c>
      <c r="C145" s="85" t="s">
        <v>542</v>
      </c>
      <c r="E145" s="85" t="s">
        <v>542</v>
      </c>
      <c r="I145" s="87">
        <v>-2180</v>
      </c>
    </row>
    <row r="146" spans="2:9" x14ac:dyDescent="0.2">
      <c r="B146" s="89">
        <v>-858</v>
      </c>
      <c r="C146" s="108" t="s">
        <v>541</v>
      </c>
      <c r="D146" s="109"/>
      <c r="E146" s="108" t="s">
        <v>541</v>
      </c>
      <c r="F146" s="109"/>
      <c r="G146" s="109"/>
      <c r="H146" s="109"/>
      <c r="I146" s="92">
        <v>-5826</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74803149606299213" header="0.39370078740157483" footer="0.39370078740157483"/>
  <pageSetup paperSize="9" scale="78" fitToHeight="2" orientation="portrait" r:id="rId1"/>
  <headerFooter alignWithMargins="0"/>
  <rowBreaks count="1" manualBreakCount="1">
    <brk id="72" min="1" max="8"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112</v>
      </c>
      <c r="D1" s="45"/>
      <c r="E1" s="45"/>
      <c r="F1" s="45"/>
      <c r="G1" s="39"/>
      <c r="H1" s="45"/>
      <c r="I1" s="45"/>
      <c r="J1" s="45"/>
      <c r="K1" s="45"/>
      <c r="L1" s="45"/>
      <c r="M1" s="45"/>
    </row>
    <row r="2" spans="2:14" s="41" customFormat="1" ht="20.25" x14ac:dyDescent="0.25">
      <c r="B2" s="75" t="s">
        <v>1013</v>
      </c>
      <c r="D2" s="42"/>
      <c r="E2" s="42"/>
      <c r="F2" s="42"/>
      <c r="G2" s="39"/>
      <c r="H2" s="42"/>
      <c r="I2" s="42"/>
      <c r="J2" s="42"/>
      <c r="K2" s="42"/>
      <c r="L2" s="42"/>
      <c r="M2" s="42"/>
    </row>
    <row r="3" spans="2:14" s="37" customFormat="1" ht="15" customHeight="1" x14ac:dyDescent="0.25">
      <c r="B3" s="76" t="s">
        <v>671</v>
      </c>
      <c r="D3" s="39"/>
      <c r="E3" s="40"/>
      <c r="F3" s="39"/>
      <c r="G3" s="39"/>
      <c r="H3" s="39"/>
      <c r="I3" s="39"/>
      <c r="J3" s="39"/>
      <c r="K3" s="39"/>
      <c r="L3" s="39"/>
      <c r="M3" s="39"/>
      <c r="N3" s="38"/>
    </row>
    <row r="4" spans="2:14" s="37" customFormat="1" ht="15" customHeight="1" x14ac:dyDescent="0.25">
      <c r="B4" s="76"/>
      <c r="D4" s="39"/>
      <c r="E4" s="40"/>
      <c r="F4" s="39"/>
      <c r="G4" s="39"/>
      <c r="H4" s="39"/>
      <c r="I4" s="39"/>
      <c r="J4" s="39"/>
      <c r="K4" s="39"/>
      <c r="L4" s="39"/>
      <c r="M4" s="39"/>
      <c r="N4" s="38"/>
    </row>
    <row r="5" spans="2:14" s="34" customFormat="1" ht="15" customHeight="1" x14ac:dyDescent="0.2">
      <c r="B5" s="76"/>
      <c r="D5" s="122"/>
      <c r="E5" s="21"/>
      <c r="F5" s="21"/>
      <c r="G5" s="21"/>
      <c r="H5" s="21"/>
      <c r="I5" s="21"/>
      <c r="J5" s="21"/>
      <c r="K5" s="21"/>
      <c r="L5" s="21"/>
      <c r="M5" s="21"/>
      <c r="N5" s="35"/>
    </row>
    <row r="6" spans="2:14" s="34" customFormat="1" ht="20.25" customHeight="1" x14ac:dyDescent="0.2">
      <c r="B6" s="123" t="s">
        <v>662</v>
      </c>
      <c r="D6" s="122"/>
      <c r="E6" s="21"/>
      <c r="F6" s="21"/>
      <c r="G6" s="21"/>
      <c r="H6" s="21"/>
      <c r="I6" s="21"/>
      <c r="J6" s="21"/>
      <c r="K6" s="21"/>
      <c r="L6" s="21"/>
      <c r="M6" s="21"/>
      <c r="N6" s="35"/>
    </row>
    <row r="7" spans="2:14" ht="15" x14ac:dyDescent="0.2">
      <c r="B7" s="65" t="s">
        <v>661</v>
      </c>
      <c r="C7" s="65"/>
      <c r="D7" s="65"/>
      <c r="E7" s="65"/>
      <c r="F7" s="65"/>
      <c r="G7" s="65"/>
      <c r="H7" s="65"/>
      <c r="I7" s="65"/>
    </row>
    <row r="9" spans="2:14" x14ac:dyDescent="0.2">
      <c r="B9" s="70" t="s">
        <v>606</v>
      </c>
      <c r="C9" s="78"/>
      <c r="D9" s="78"/>
      <c r="E9" s="78"/>
      <c r="F9" s="78"/>
      <c r="G9" s="78"/>
      <c r="H9" s="78"/>
      <c r="I9" s="69" t="s">
        <v>605</v>
      </c>
    </row>
    <row r="10" spans="2:14" x14ac:dyDescent="0.2">
      <c r="B10" s="80"/>
      <c r="F10" s="82"/>
      <c r="G10" s="83"/>
      <c r="H10" s="83"/>
      <c r="I10" s="82"/>
    </row>
    <row r="11" spans="2:14" x14ac:dyDescent="0.2">
      <c r="B11" s="84">
        <v>20726</v>
      </c>
      <c r="D11" s="81" t="s">
        <v>660</v>
      </c>
      <c r="E11" s="85" t="s">
        <v>659</v>
      </c>
      <c r="F11" s="82"/>
      <c r="G11" s="83" t="s">
        <v>658</v>
      </c>
      <c r="H11" s="86" t="s">
        <v>657</v>
      </c>
      <c r="I11" s="87">
        <f>I12+I13</f>
        <v>37913</v>
      </c>
    </row>
    <row r="12" spans="2:14" x14ac:dyDescent="0.2">
      <c r="B12" s="84">
        <f>I11-B11</f>
        <v>17187</v>
      </c>
      <c r="D12" s="85" t="s">
        <v>647</v>
      </c>
      <c r="E12" s="66" t="s">
        <v>646</v>
      </c>
      <c r="F12" s="82"/>
      <c r="G12" s="88" t="s">
        <v>656</v>
      </c>
      <c r="H12" s="83"/>
      <c r="I12" s="87">
        <v>37913</v>
      </c>
    </row>
    <row r="13" spans="2:14" x14ac:dyDescent="0.2">
      <c r="B13" s="84">
        <v>4052</v>
      </c>
      <c r="D13" s="81" t="s">
        <v>655</v>
      </c>
      <c r="E13" s="85" t="s">
        <v>579</v>
      </c>
      <c r="F13" s="82"/>
      <c r="G13" s="88" t="s">
        <v>654</v>
      </c>
      <c r="I13" s="87">
        <v>0</v>
      </c>
    </row>
    <row r="14" spans="2:14" x14ac:dyDescent="0.2">
      <c r="B14" s="84">
        <f>B12-B13</f>
        <v>13135</v>
      </c>
      <c r="D14" s="81" t="s">
        <v>653</v>
      </c>
      <c r="E14" s="66" t="s">
        <v>652</v>
      </c>
      <c r="F14" s="82"/>
      <c r="G14" s="88"/>
      <c r="H14" s="83"/>
      <c r="I14" s="87"/>
    </row>
    <row r="15" spans="2:14" ht="7.15" customHeight="1" x14ac:dyDescent="0.2">
      <c r="B15" s="84"/>
      <c r="F15" s="82"/>
      <c r="G15" s="83"/>
      <c r="H15" s="83"/>
      <c r="I15" s="87"/>
    </row>
    <row r="16" spans="2:14" x14ac:dyDescent="0.2">
      <c r="B16" s="89">
        <f>B11+B12</f>
        <v>37913</v>
      </c>
      <c r="C16" s="78"/>
      <c r="D16" s="90" t="s">
        <v>568</v>
      </c>
      <c r="E16" s="78"/>
      <c r="F16" s="91"/>
      <c r="G16" s="90" t="s">
        <v>568</v>
      </c>
      <c r="H16" s="78"/>
      <c r="I16" s="92">
        <f>I11</f>
        <v>37913</v>
      </c>
    </row>
    <row r="19" spans="2:9" ht="15" x14ac:dyDescent="0.2">
      <c r="B19" s="65" t="s">
        <v>651</v>
      </c>
      <c r="C19" s="93"/>
      <c r="D19" s="65"/>
      <c r="E19" s="65"/>
      <c r="F19" s="65"/>
      <c r="G19" s="65"/>
      <c r="H19" s="65"/>
      <c r="I19" s="93"/>
    </row>
    <row r="22" spans="2:9" ht="15" x14ac:dyDescent="0.2">
      <c r="B22" s="65" t="s">
        <v>650</v>
      </c>
      <c r="C22" s="93"/>
      <c r="D22" s="93"/>
      <c r="E22" s="93"/>
      <c r="F22" s="93"/>
      <c r="G22" s="93"/>
      <c r="H22" s="93"/>
      <c r="I22" s="93"/>
    </row>
    <row r="24" spans="2:9" ht="15" x14ac:dyDescent="0.2">
      <c r="B24" s="70" t="s">
        <v>606</v>
      </c>
      <c r="C24" s="71"/>
      <c r="D24" s="71"/>
      <c r="E24" s="71"/>
      <c r="F24" s="71"/>
      <c r="G24" s="71"/>
      <c r="H24" s="71"/>
      <c r="I24" s="69" t="s">
        <v>605</v>
      </c>
    </row>
    <row r="25" spans="2:9" x14ac:dyDescent="0.2">
      <c r="B25" s="80"/>
      <c r="F25" s="82"/>
      <c r="G25" s="83"/>
      <c r="H25" s="83"/>
      <c r="I25" s="82"/>
    </row>
    <row r="26" spans="2:9" x14ac:dyDescent="0.2">
      <c r="B26" s="84">
        <f>B27+B28</f>
        <v>6291</v>
      </c>
      <c r="D26" s="81" t="s">
        <v>649</v>
      </c>
      <c r="E26" s="85" t="s">
        <v>648</v>
      </c>
      <c r="F26" s="82"/>
      <c r="G26" s="88" t="s">
        <v>647</v>
      </c>
      <c r="H26" s="68" t="s">
        <v>646</v>
      </c>
      <c r="I26" s="87">
        <f>+B12</f>
        <v>17187</v>
      </c>
    </row>
    <row r="27" spans="2:9" x14ac:dyDescent="0.2">
      <c r="B27" s="84">
        <v>4876</v>
      </c>
      <c r="D27" s="85" t="s">
        <v>645</v>
      </c>
      <c r="F27" s="82"/>
      <c r="G27" s="83"/>
      <c r="H27" s="83"/>
      <c r="I27" s="87"/>
    </row>
    <row r="28" spans="2:9" x14ac:dyDescent="0.2">
      <c r="B28" s="84">
        <f>B29+B30</f>
        <v>1415</v>
      </c>
      <c r="D28" s="85" t="s">
        <v>644</v>
      </c>
      <c r="F28" s="82"/>
      <c r="G28" s="83"/>
      <c r="H28" s="83"/>
      <c r="I28" s="87"/>
    </row>
    <row r="29" spans="2:9" x14ac:dyDescent="0.2">
      <c r="B29" s="84">
        <v>1415</v>
      </c>
      <c r="D29" s="85" t="s">
        <v>643</v>
      </c>
      <c r="F29" s="82"/>
      <c r="G29" s="83"/>
      <c r="H29" s="83"/>
      <c r="I29" s="87"/>
    </row>
    <row r="30" spans="2:9" x14ac:dyDescent="0.2">
      <c r="B30" s="84">
        <v>0</v>
      </c>
      <c r="D30" s="85" t="s">
        <v>642</v>
      </c>
      <c r="F30" s="82"/>
      <c r="G30" s="83"/>
      <c r="H30" s="83"/>
      <c r="I30" s="87"/>
    </row>
    <row r="31" spans="2:9" ht="12.75" customHeight="1" x14ac:dyDescent="0.2">
      <c r="B31" s="84">
        <v>127</v>
      </c>
      <c r="D31" s="81" t="s">
        <v>641</v>
      </c>
      <c r="E31" s="81" t="s">
        <v>640</v>
      </c>
      <c r="F31" s="82"/>
      <c r="G31" s="83"/>
      <c r="H31" s="83"/>
      <c r="I31" s="87"/>
    </row>
    <row r="32" spans="2:9" ht="12.75" customHeight="1" x14ac:dyDescent="0.2">
      <c r="B32" s="84">
        <v>0</v>
      </c>
      <c r="D32" s="81" t="s">
        <v>639</v>
      </c>
      <c r="E32" s="81" t="s">
        <v>638</v>
      </c>
      <c r="F32" s="82"/>
      <c r="G32" s="83"/>
      <c r="H32" s="83"/>
      <c r="I32" s="87"/>
    </row>
    <row r="33" spans="2:9" x14ac:dyDescent="0.2">
      <c r="B33" s="84">
        <f>I35-B26-B31-B32</f>
        <v>10769</v>
      </c>
      <c r="D33" s="85" t="s">
        <v>636</v>
      </c>
      <c r="E33" s="66" t="s">
        <v>635</v>
      </c>
      <c r="F33" s="82"/>
      <c r="G33" s="83"/>
      <c r="H33" s="83"/>
      <c r="I33" s="87"/>
    </row>
    <row r="34" spans="2:9" x14ac:dyDescent="0.2">
      <c r="B34" s="84"/>
      <c r="F34" s="82"/>
      <c r="G34" s="83"/>
      <c r="H34" s="83"/>
      <c r="I34" s="87"/>
    </row>
    <row r="35" spans="2:9" x14ac:dyDescent="0.2">
      <c r="B35" s="89">
        <f>B26+B31+B32+B33</f>
        <v>17187</v>
      </c>
      <c r="C35" s="78"/>
      <c r="D35" s="90" t="s">
        <v>568</v>
      </c>
      <c r="E35" s="78"/>
      <c r="F35" s="91"/>
      <c r="G35" s="90" t="s">
        <v>568</v>
      </c>
      <c r="H35" s="78"/>
      <c r="I35" s="92">
        <f>I26</f>
        <v>17187</v>
      </c>
    </row>
    <row r="38" spans="2:9" ht="15" x14ac:dyDescent="0.2">
      <c r="B38" s="65" t="s">
        <v>637</v>
      </c>
      <c r="C38" s="94"/>
      <c r="D38" s="94"/>
      <c r="E38" s="94"/>
      <c r="F38" s="94"/>
      <c r="G38" s="94"/>
      <c r="H38" s="94"/>
      <c r="I38" s="94"/>
    </row>
    <row r="39" spans="2:9" ht="13.15" customHeight="1" x14ac:dyDescent="0.2"/>
    <row r="40" spans="2:9" x14ac:dyDescent="0.2">
      <c r="B40" s="70" t="s">
        <v>606</v>
      </c>
      <c r="C40" s="78"/>
      <c r="D40" s="78"/>
      <c r="E40" s="78"/>
      <c r="F40" s="78"/>
      <c r="G40" s="78"/>
      <c r="H40" s="78"/>
      <c r="I40" s="69" t="s">
        <v>605</v>
      </c>
    </row>
    <row r="41" spans="2:9" x14ac:dyDescent="0.2">
      <c r="B41" s="80"/>
      <c r="F41" s="82"/>
      <c r="G41" s="83"/>
      <c r="H41" s="83"/>
      <c r="I41" s="82"/>
    </row>
    <row r="42" spans="2:9" x14ac:dyDescent="0.2">
      <c r="B42" s="84">
        <f>B43+B44+B45+B47+B48</f>
        <v>3505</v>
      </c>
      <c r="D42" s="81" t="s">
        <v>634</v>
      </c>
      <c r="E42" s="88" t="s">
        <v>633</v>
      </c>
      <c r="F42" s="82"/>
      <c r="G42" s="85" t="s">
        <v>636</v>
      </c>
      <c r="H42" s="66" t="s">
        <v>635</v>
      </c>
      <c r="I42" s="87">
        <f>+B33</f>
        <v>10769</v>
      </c>
    </row>
    <row r="43" spans="2:9" ht="15" x14ac:dyDescent="0.2">
      <c r="B43" s="84">
        <v>3505</v>
      </c>
      <c r="C43" s="58"/>
      <c r="D43" s="95" t="s">
        <v>632</v>
      </c>
      <c r="F43" s="62"/>
      <c r="G43" s="79" t="s">
        <v>634</v>
      </c>
      <c r="H43" s="96" t="s">
        <v>633</v>
      </c>
      <c r="I43" s="87">
        <f>I44+I45+I47+I48+I49</f>
        <v>7</v>
      </c>
    </row>
    <row r="44" spans="2:9" x14ac:dyDescent="0.2">
      <c r="B44" s="84">
        <v>0</v>
      </c>
      <c r="D44" s="85" t="s">
        <v>631</v>
      </c>
      <c r="F44" s="82"/>
      <c r="G44" s="95" t="s">
        <v>632</v>
      </c>
      <c r="I44" s="87">
        <v>7</v>
      </c>
    </row>
    <row r="45" spans="2:9" x14ac:dyDescent="0.2">
      <c r="B45" s="84">
        <v>0</v>
      </c>
      <c r="D45" s="85" t="s">
        <v>630</v>
      </c>
      <c r="E45" s="80"/>
      <c r="F45" s="82"/>
      <c r="G45" s="85" t="s">
        <v>631</v>
      </c>
      <c r="I45" s="87">
        <v>0</v>
      </c>
    </row>
    <row r="46" spans="2:9" x14ac:dyDescent="0.2">
      <c r="B46" s="84"/>
      <c r="E46" s="97" t="s">
        <v>629</v>
      </c>
      <c r="F46" s="82"/>
      <c r="G46" s="85" t="s">
        <v>630</v>
      </c>
      <c r="H46" s="80"/>
      <c r="I46" s="87"/>
    </row>
    <row r="47" spans="2:9" x14ac:dyDescent="0.2">
      <c r="B47" s="84">
        <v>0</v>
      </c>
      <c r="D47" s="85" t="s">
        <v>628</v>
      </c>
      <c r="E47" s="85"/>
      <c r="F47" s="82"/>
      <c r="H47" s="85" t="s">
        <v>629</v>
      </c>
      <c r="I47" s="87">
        <v>0</v>
      </c>
    </row>
    <row r="48" spans="2:9" x14ac:dyDescent="0.2">
      <c r="B48" s="84">
        <v>0</v>
      </c>
      <c r="D48" s="85" t="s">
        <v>627</v>
      </c>
      <c r="E48" s="85"/>
      <c r="F48" s="82"/>
      <c r="G48" s="81" t="s">
        <v>628</v>
      </c>
      <c r="H48" s="85"/>
      <c r="I48" s="87">
        <v>0</v>
      </c>
    </row>
    <row r="49" spans="2:9" x14ac:dyDescent="0.2">
      <c r="B49" s="84">
        <f>I52-B42</f>
        <v>7271</v>
      </c>
      <c r="D49" s="85" t="s">
        <v>622</v>
      </c>
      <c r="E49" s="66" t="s">
        <v>621</v>
      </c>
      <c r="F49" s="82"/>
      <c r="G49" s="85" t="s">
        <v>627</v>
      </c>
      <c r="H49" s="85"/>
      <c r="I49" s="87">
        <v>0</v>
      </c>
    </row>
    <row r="50" spans="2:9" x14ac:dyDescent="0.2">
      <c r="B50" s="84"/>
      <c r="D50" s="85"/>
      <c r="E50" s="85"/>
      <c r="F50" s="82"/>
      <c r="G50" s="85" t="s">
        <v>626</v>
      </c>
      <c r="H50" s="85"/>
      <c r="I50" s="87">
        <v>0</v>
      </c>
    </row>
    <row r="51" spans="2:9" x14ac:dyDescent="0.2">
      <c r="B51" s="84"/>
      <c r="F51" s="82"/>
      <c r="G51" s="85"/>
      <c r="I51" s="87"/>
    </row>
    <row r="52" spans="2:9" x14ac:dyDescent="0.2">
      <c r="B52" s="89">
        <f>B42+B49</f>
        <v>10776</v>
      </c>
      <c r="C52" s="78"/>
      <c r="D52" s="78" t="s">
        <v>568</v>
      </c>
      <c r="E52" s="78"/>
      <c r="F52" s="91"/>
      <c r="G52" s="78" t="s">
        <v>568</v>
      </c>
      <c r="H52" s="78"/>
      <c r="I52" s="92">
        <f>I42+I43+I50</f>
        <v>10776</v>
      </c>
    </row>
    <row r="55" spans="2:9" ht="15" x14ac:dyDescent="0.2">
      <c r="B55" s="65" t="s">
        <v>625</v>
      </c>
      <c r="C55" s="94"/>
      <c r="D55" s="94"/>
      <c r="E55" s="94"/>
      <c r="F55" s="94"/>
      <c r="G55" s="94"/>
      <c r="H55" s="94"/>
      <c r="I55" s="94"/>
    </row>
    <row r="57" spans="2:9" x14ac:dyDescent="0.2">
      <c r="B57" s="70" t="s">
        <v>606</v>
      </c>
      <c r="C57" s="78"/>
      <c r="D57" s="78"/>
      <c r="E57" s="78"/>
      <c r="F57" s="78"/>
      <c r="G57" s="78"/>
      <c r="H57" s="78"/>
      <c r="I57" s="69" t="s">
        <v>605</v>
      </c>
    </row>
    <row r="58" spans="2:9" x14ac:dyDescent="0.2">
      <c r="B58" s="80"/>
      <c r="F58" s="82"/>
      <c r="G58" s="83"/>
      <c r="H58" s="83"/>
      <c r="I58" s="82"/>
    </row>
    <row r="59" spans="2:9" x14ac:dyDescent="0.2">
      <c r="B59" s="84">
        <f>B60+B61</f>
        <v>0</v>
      </c>
      <c r="D59" s="81" t="s">
        <v>624</v>
      </c>
      <c r="E59" s="86" t="s">
        <v>623</v>
      </c>
      <c r="F59" s="82"/>
      <c r="G59" s="88" t="s">
        <v>622</v>
      </c>
      <c r="H59" s="66" t="s">
        <v>621</v>
      </c>
      <c r="I59" s="87">
        <f>+B49</f>
        <v>7271</v>
      </c>
    </row>
    <row r="60" spans="2:9" x14ac:dyDescent="0.2">
      <c r="B60" s="84">
        <v>0</v>
      </c>
      <c r="D60" s="85" t="s">
        <v>620</v>
      </c>
      <c r="F60" s="82"/>
      <c r="G60" s="88" t="s">
        <v>619</v>
      </c>
      <c r="H60" s="85"/>
      <c r="I60" s="87">
        <f>I61+I62</f>
        <v>0</v>
      </c>
    </row>
    <row r="61" spans="2:9" x14ac:dyDescent="0.2">
      <c r="B61" s="84">
        <v>0</v>
      </c>
      <c r="D61" s="85" t="s">
        <v>618</v>
      </c>
      <c r="F61" s="82"/>
      <c r="G61" s="88" t="s">
        <v>617</v>
      </c>
      <c r="I61" s="87">
        <v>0</v>
      </c>
    </row>
    <row r="62" spans="2:9" x14ac:dyDescent="0.2">
      <c r="B62" s="84">
        <v>0</v>
      </c>
      <c r="D62" s="81" t="s">
        <v>616</v>
      </c>
      <c r="E62" s="85" t="s">
        <v>615</v>
      </c>
      <c r="F62" s="82"/>
      <c r="G62" s="88" t="s">
        <v>614</v>
      </c>
      <c r="I62" s="87">
        <v>0</v>
      </c>
    </row>
    <row r="63" spans="2:9" x14ac:dyDescent="0.2">
      <c r="B63" s="84"/>
      <c r="E63" s="85" t="s">
        <v>613</v>
      </c>
      <c r="F63" s="82"/>
      <c r="G63" s="83" t="s">
        <v>612</v>
      </c>
      <c r="H63" s="81" t="s">
        <v>611</v>
      </c>
      <c r="I63" s="87">
        <f>I64+I65+I66</f>
        <v>1404</v>
      </c>
    </row>
    <row r="64" spans="2:9" x14ac:dyDescent="0.2">
      <c r="B64" s="84">
        <f>B65+B66+B67</f>
        <v>70</v>
      </c>
      <c r="D64" s="81" t="s">
        <v>612</v>
      </c>
      <c r="E64" s="81" t="s">
        <v>611</v>
      </c>
      <c r="F64" s="82"/>
      <c r="G64" s="85" t="s">
        <v>610</v>
      </c>
      <c r="I64" s="87">
        <v>0</v>
      </c>
    </row>
    <row r="65" spans="2:9" x14ac:dyDescent="0.2">
      <c r="B65" s="84">
        <v>58</v>
      </c>
      <c r="D65" s="85" t="s">
        <v>610</v>
      </c>
      <c r="F65" s="82"/>
      <c r="G65" s="88" t="s">
        <v>609</v>
      </c>
      <c r="I65" s="87">
        <v>0</v>
      </c>
    </row>
    <row r="66" spans="2:9" x14ac:dyDescent="0.2">
      <c r="B66" s="84">
        <v>0</v>
      </c>
      <c r="D66" s="85" t="s">
        <v>609</v>
      </c>
      <c r="F66" s="82"/>
      <c r="G66" s="88" t="s">
        <v>608</v>
      </c>
      <c r="I66" s="87">
        <v>1404</v>
      </c>
    </row>
    <row r="67" spans="2:9" x14ac:dyDescent="0.2">
      <c r="B67" s="84">
        <v>12</v>
      </c>
      <c r="D67" s="85" t="s">
        <v>608</v>
      </c>
      <c r="F67" s="82"/>
      <c r="G67" s="83"/>
      <c r="H67" s="83"/>
      <c r="I67" s="87"/>
    </row>
    <row r="68" spans="2:9" x14ac:dyDescent="0.2">
      <c r="B68" s="84">
        <f>I70-B59-B62-B64</f>
        <v>8605</v>
      </c>
      <c r="D68" s="85" t="s">
        <v>602</v>
      </c>
      <c r="E68" s="85" t="s">
        <v>601</v>
      </c>
      <c r="F68" s="82"/>
      <c r="G68" s="83"/>
      <c r="H68" s="83"/>
      <c r="I68" s="87"/>
    </row>
    <row r="69" spans="2:9" ht="17.45" customHeight="1" x14ac:dyDescent="0.2">
      <c r="B69" s="84"/>
      <c r="F69" s="82"/>
      <c r="G69" s="83"/>
      <c r="H69" s="83"/>
      <c r="I69" s="87"/>
    </row>
    <row r="70" spans="2:9" ht="17.45" customHeight="1" x14ac:dyDescent="0.2">
      <c r="B70" s="89">
        <f>B59+B62+B64+B68</f>
        <v>8675</v>
      </c>
      <c r="C70" s="78"/>
      <c r="D70" s="78" t="s">
        <v>568</v>
      </c>
      <c r="E70" s="78"/>
      <c r="F70" s="91"/>
      <c r="G70" s="78" t="s">
        <v>568</v>
      </c>
      <c r="H70" s="78"/>
      <c r="I70" s="92">
        <f>I59+I60+I63</f>
        <v>8675</v>
      </c>
    </row>
    <row r="73" spans="2:9" ht="15" x14ac:dyDescent="0.2">
      <c r="B73" s="65" t="s">
        <v>607</v>
      </c>
      <c r="C73" s="94"/>
      <c r="D73" s="94"/>
      <c r="E73" s="94"/>
      <c r="F73" s="94"/>
      <c r="G73" s="94"/>
      <c r="H73" s="94"/>
      <c r="I73" s="94"/>
    </row>
    <row r="75" spans="2:9" x14ac:dyDescent="0.2">
      <c r="B75" s="70" t="s">
        <v>606</v>
      </c>
      <c r="C75" s="78"/>
      <c r="D75" s="78"/>
      <c r="E75" s="78"/>
      <c r="F75" s="78"/>
      <c r="G75" s="78"/>
      <c r="H75" s="78"/>
      <c r="I75" s="69" t="s">
        <v>605</v>
      </c>
    </row>
    <row r="76" spans="2:9" x14ac:dyDescent="0.2">
      <c r="B76" s="80"/>
      <c r="F76" s="82"/>
      <c r="G76" s="83"/>
      <c r="H76" s="83"/>
      <c r="I76" s="82"/>
    </row>
    <row r="77" spans="2:9" x14ac:dyDescent="0.2">
      <c r="B77" s="84">
        <v>0</v>
      </c>
      <c r="D77" s="81" t="s">
        <v>604</v>
      </c>
      <c r="E77" s="85" t="s">
        <v>603</v>
      </c>
      <c r="F77" s="82"/>
      <c r="G77" s="88" t="s">
        <v>602</v>
      </c>
      <c r="H77" s="66" t="s">
        <v>601</v>
      </c>
      <c r="I77" s="87">
        <f>+B68</f>
        <v>8605</v>
      </c>
    </row>
    <row r="78" spans="2:9" x14ac:dyDescent="0.2">
      <c r="B78" s="84"/>
      <c r="E78" s="85" t="s">
        <v>600</v>
      </c>
      <c r="F78" s="82"/>
      <c r="G78" s="88"/>
      <c r="H78" s="85"/>
      <c r="I78" s="87"/>
    </row>
    <row r="79" spans="2:9" x14ac:dyDescent="0.2">
      <c r="B79" s="84">
        <f>I82-B77</f>
        <v>8605</v>
      </c>
      <c r="D79" s="85" t="s">
        <v>595</v>
      </c>
      <c r="E79" s="68" t="s">
        <v>599</v>
      </c>
      <c r="F79" s="82"/>
      <c r="G79" s="83"/>
      <c r="H79" s="83"/>
      <c r="I79" s="87"/>
    </row>
    <row r="80" spans="2:9" x14ac:dyDescent="0.2">
      <c r="B80" s="84">
        <f>B79-B13</f>
        <v>4553</v>
      </c>
      <c r="D80" s="85" t="s">
        <v>598</v>
      </c>
      <c r="E80" s="66" t="s">
        <v>594</v>
      </c>
      <c r="F80" s="82"/>
      <c r="G80" s="83"/>
      <c r="H80" s="83"/>
      <c r="I80" s="87"/>
    </row>
    <row r="81" spans="2:9" x14ac:dyDescent="0.2">
      <c r="B81" s="84"/>
      <c r="F81" s="82"/>
      <c r="G81" s="83"/>
      <c r="H81" s="83"/>
      <c r="I81" s="87"/>
    </row>
    <row r="82" spans="2:9" x14ac:dyDescent="0.2">
      <c r="B82" s="89">
        <f>B77+B79</f>
        <v>8605</v>
      </c>
      <c r="C82" s="78"/>
      <c r="D82" s="78" t="s">
        <v>568</v>
      </c>
      <c r="E82" s="78"/>
      <c r="F82" s="91"/>
      <c r="G82" s="78" t="s">
        <v>568</v>
      </c>
      <c r="H82" s="78"/>
      <c r="I82" s="92">
        <f>I77</f>
        <v>8605</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597</v>
      </c>
      <c r="C85" s="153"/>
      <c r="D85" s="153"/>
      <c r="E85" s="153"/>
      <c r="F85" s="153"/>
      <c r="G85" s="153"/>
      <c r="H85" s="153"/>
      <c r="I85" s="153"/>
    </row>
    <row r="86" spans="2:9" ht="7.15" customHeight="1" x14ac:dyDescent="0.2"/>
    <row r="88" spans="2:9" ht="15" x14ac:dyDescent="0.2">
      <c r="B88" s="65" t="s">
        <v>596</v>
      </c>
      <c r="C88" s="93"/>
      <c r="D88" s="93"/>
      <c r="E88" s="93"/>
      <c r="F88" s="93"/>
      <c r="G88" s="93"/>
      <c r="H88" s="93"/>
      <c r="I88" s="93"/>
    </row>
    <row r="89" spans="2:9" ht="15.75" customHeight="1" x14ac:dyDescent="0.2"/>
    <row r="90" spans="2:9" x14ac:dyDescent="0.2">
      <c r="B90" s="64" t="s">
        <v>566</v>
      </c>
      <c r="C90" s="78"/>
      <c r="D90" s="78"/>
      <c r="E90" s="78"/>
      <c r="F90" s="78"/>
      <c r="G90" s="78"/>
      <c r="H90" s="78"/>
      <c r="I90" s="63" t="s">
        <v>565</v>
      </c>
    </row>
    <row r="91" spans="2:9" x14ac:dyDescent="0.2">
      <c r="B91" s="80"/>
      <c r="F91" s="82"/>
      <c r="G91" s="83"/>
      <c r="H91" s="83"/>
      <c r="I91" s="82"/>
    </row>
    <row r="92" spans="2:9" x14ac:dyDescent="0.2">
      <c r="B92" s="84">
        <f>I99</f>
        <v>7048</v>
      </c>
      <c r="D92" s="85" t="s">
        <v>582</v>
      </c>
      <c r="E92" s="66" t="s">
        <v>581</v>
      </c>
      <c r="F92" s="82"/>
      <c r="G92" s="85" t="s">
        <v>595</v>
      </c>
      <c r="H92" s="66" t="s">
        <v>594</v>
      </c>
      <c r="I92" s="87">
        <f>+B80</f>
        <v>4553</v>
      </c>
    </row>
    <row r="93" spans="2:9" x14ac:dyDescent="0.2">
      <c r="B93" s="84"/>
      <c r="E93" s="68" t="s">
        <v>578</v>
      </c>
      <c r="F93" s="82"/>
      <c r="G93" s="88" t="s">
        <v>593</v>
      </c>
      <c r="H93" s="81" t="s">
        <v>592</v>
      </c>
      <c r="I93" s="87">
        <f>I94+I95</f>
        <v>2495</v>
      </c>
    </row>
    <row r="94" spans="2:9" x14ac:dyDescent="0.2">
      <c r="B94" s="84"/>
      <c r="E94" s="85"/>
      <c r="F94" s="82"/>
      <c r="G94" s="88" t="s">
        <v>591</v>
      </c>
      <c r="I94" s="87">
        <v>0</v>
      </c>
    </row>
    <row r="95" spans="2:9" x14ac:dyDescent="0.2">
      <c r="B95" s="84"/>
      <c r="E95" s="85"/>
      <c r="F95" s="82"/>
      <c r="G95" s="88" t="s">
        <v>590</v>
      </c>
      <c r="I95" s="87">
        <v>2495</v>
      </c>
    </row>
    <row r="96" spans="2:9" x14ac:dyDescent="0.2">
      <c r="B96" s="84"/>
      <c r="D96" s="85"/>
      <c r="F96" s="82"/>
      <c r="G96" s="88" t="s">
        <v>589</v>
      </c>
      <c r="H96" s="81" t="s">
        <v>588</v>
      </c>
      <c r="I96" s="87">
        <f>I97</f>
        <v>0</v>
      </c>
    </row>
    <row r="97" spans="2:9" x14ac:dyDescent="0.2">
      <c r="B97" s="98"/>
      <c r="C97" s="99"/>
      <c r="D97" s="99"/>
      <c r="E97" s="85"/>
      <c r="F97" s="100"/>
      <c r="G97" s="88" t="s">
        <v>587</v>
      </c>
      <c r="H97" s="101"/>
      <c r="I97" s="87">
        <v>0</v>
      </c>
    </row>
    <row r="98" spans="2:9" x14ac:dyDescent="0.2">
      <c r="B98" s="84"/>
      <c r="F98" s="82"/>
      <c r="G98" s="83"/>
      <c r="H98" s="83"/>
      <c r="I98" s="87"/>
    </row>
    <row r="99" spans="2:9" x14ac:dyDescent="0.2">
      <c r="B99" s="89">
        <f>B92</f>
        <v>7048</v>
      </c>
      <c r="C99" s="78"/>
      <c r="D99" s="78" t="s">
        <v>568</v>
      </c>
      <c r="E99" s="78"/>
      <c r="F99" s="91"/>
      <c r="G99" s="78" t="s">
        <v>568</v>
      </c>
      <c r="H99" s="78"/>
      <c r="I99" s="92">
        <f>I92+I93+I96</f>
        <v>7048</v>
      </c>
    </row>
    <row r="102" spans="2:9" ht="15" x14ac:dyDescent="0.2">
      <c r="B102" s="65" t="s">
        <v>586</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566</v>
      </c>
      <c r="C104" s="78"/>
      <c r="D104" s="78"/>
      <c r="E104" s="78"/>
      <c r="F104" s="78"/>
      <c r="G104" s="78"/>
      <c r="H104" s="78"/>
      <c r="I104" s="63" t="s">
        <v>565</v>
      </c>
    </row>
    <row r="105" spans="2:9" x14ac:dyDescent="0.2">
      <c r="B105" s="80"/>
      <c r="E105" s="85"/>
      <c r="F105" s="102"/>
      <c r="G105" s="83"/>
      <c r="H105" s="83"/>
      <c r="I105" s="82"/>
    </row>
    <row r="106" spans="2:9" x14ac:dyDescent="0.2">
      <c r="B106" s="84">
        <f>B107+B109</f>
        <v>6379</v>
      </c>
      <c r="D106" s="85" t="s">
        <v>585</v>
      </c>
      <c r="E106" s="103" t="s">
        <v>584</v>
      </c>
      <c r="F106" s="82"/>
      <c r="G106" s="83"/>
      <c r="H106" s="83"/>
      <c r="I106" s="82"/>
    </row>
    <row r="107" spans="2:9" x14ac:dyDescent="0.2">
      <c r="B107" s="84">
        <v>6176</v>
      </c>
      <c r="D107" s="85" t="s">
        <v>583</v>
      </c>
      <c r="E107" s="85"/>
      <c r="F107" s="82"/>
      <c r="G107" s="85" t="s">
        <v>582</v>
      </c>
      <c r="H107" s="68" t="s">
        <v>581</v>
      </c>
      <c r="I107" s="87"/>
    </row>
    <row r="108" spans="2:9" x14ac:dyDescent="0.2">
      <c r="B108" s="84">
        <f>-B13</f>
        <v>-4052</v>
      </c>
      <c r="D108" s="85" t="s">
        <v>580</v>
      </c>
      <c r="E108" s="86" t="s">
        <v>579</v>
      </c>
      <c r="F108" s="82"/>
      <c r="G108" s="85"/>
      <c r="H108" s="67" t="s">
        <v>578</v>
      </c>
      <c r="I108" s="87">
        <f>B92</f>
        <v>7048</v>
      </c>
    </row>
    <row r="109" spans="2:9" x14ac:dyDescent="0.2">
      <c r="B109" s="84">
        <v>203</v>
      </c>
      <c r="D109" s="95" t="s">
        <v>577</v>
      </c>
      <c r="E109" s="85" t="s">
        <v>576</v>
      </c>
      <c r="F109" s="82"/>
      <c r="H109" s="104"/>
      <c r="I109" s="105"/>
    </row>
    <row r="110" spans="2:9" x14ac:dyDescent="0.2">
      <c r="B110" s="84">
        <v>0</v>
      </c>
      <c r="D110" s="85" t="s">
        <v>575</v>
      </c>
      <c r="E110" s="85" t="s">
        <v>574</v>
      </c>
      <c r="F110" s="82"/>
      <c r="G110" s="93"/>
      <c r="I110" s="87"/>
    </row>
    <row r="111" spans="2:9" x14ac:dyDescent="0.2">
      <c r="B111" s="84">
        <v>48</v>
      </c>
      <c r="D111" s="95" t="s">
        <v>573</v>
      </c>
      <c r="E111" s="85" t="s">
        <v>572</v>
      </c>
      <c r="F111" s="82"/>
      <c r="H111" s="104"/>
      <c r="I111" s="105"/>
    </row>
    <row r="112" spans="2:9" x14ac:dyDescent="0.2">
      <c r="B112" s="84"/>
      <c r="D112" s="85"/>
      <c r="E112" s="85" t="s">
        <v>571</v>
      </c>
      <c r="F112" s="82"/>
      <c r="G112" s="93"/>
      <c r="I112" s="87"/>
    </row>
    <row r="113" spans="2:9" x14ac:dyDescent="0.2">
      <c r="B113" s="84">
        <f>I115-B106-B108-B111</f>
        <v>4673</v>
      </c>
      <c r="C113" s="99"/>
      <c r="D113" s="99" t="s">
        <v>570</v>
      </c>
      <c r="E113" s="66" t="s">
        <v>569</v>
      </c>
      <c r="F113" s="100"/>
      <c r="G113" s="93"/>
      <c r="H113" s="101"/>
      <c r="I113" s="87"/>
    </row>
    <row r="114" spans="2:9" x14ac:dyDescent="0.2">
      <c r="B114" s="84"/>
      <c r="E114" s="85"/>
      <c r="F114" s="82"/>
      <c r="G114" s="93"/>
      <c r="H114" s="83"/>
      <c r="I114" s="87"/>
    </row>
    <row r="115" spans="2:9" x14ac:dyDescent="0.2">
      <c r="B115" s="89">
        <f>B106+B108+B111+B113</f>
        <v>7048</v>
      </c>
      <c r="C115" s="78"/>
      <c r="D115" s="78" t="s">
        <v>568</v>
      </c>
      <c r="E115" s="106"/>
      <c r="F115" s="91"/>
      <c r="G115" s="78" t="s">
        <v>568</v>
      </c>
      <c r="H115" s="78"/>
      <c r="I115" s="92">
        <f>I108</f>
        <v>7048</v>
      </c>
    </row>
    <row r="118" spans="2:9" ht="15" x14ac:dyDescent="0.2">
      <c r="B118" s="65" t="s">
        <v>567</v>
      </c>
      <c r="C118" s="93"/>
      <c r="D118" s="93"/>
      <c r="E118" s="93"/>
      <c r="F118" s="93"/>
      <c r="G118" s="93"/>
      <c r="H118" s="93"/>
      <c r="I118" s="93"/>
    </row>
    <row r="120" spans="2:9" x14ac:dyDescent="0.2">
      <c r="B120" s="64" t="s">
        <v>566</v>
      </c>
      <c r="C120" s="78"/>
      <c r="D120" s="78"/>
      <c r="E120" s="78"/>
      <c r="F120" s="78"/>
      <c r="G120" s="78"/>
      <c r="H120" s="78"/>
      <c r="I120" s="63" t="s">
        <v>565</v>
      </c>
    </row>
    <row r="121" spans="2:9" ht="15" x14ac:dyDescent="0.2">
      <c r="B121" s="61"/>
      <c r="C121" s="79"/>
      <c r="D121" s="79"/>
      <c r="E121" s="79"/>
      <c r="F121" s="79"/>
      <c r="G121" s="79"/>
      <c r="H121" s="79"/>
      <c r="I121" s="62"/>
    </row>
    <row r="122" spans="2:9" ht="15" x14ac:dyDescent="0.2">
      <c r="B122" s="61"/>
      <c r="C122" s="79"/>
      <c r="D122" s="79"/>
      <c r="E122" s="60" t="s">
        <v>564</v>
      </c>
      <c r="F122" s="79"/>
      <c r="G122" s="79"/>
      <c r="H122" s="79"/>
      <c r="I122" s="87">
        <f>B123-I128-I131-I134-I137-I142-I143-I144</f>
        <v>4673</v>
      </c>
    </row>
    <row r="123" spans="2:9" ht="15" x14ac:dyDescent="0.2">
      <c r="B123" s="84">
        <f>B125+B128+B131+B134+B137+B142+B143+B144</f>
        <v>793</v>
      </c>
      <c r="C123" s="79"/>
      <c r="D123" s="58"/>
      <c r="E123" s="85" t="s">
        <v>563</v>
      </c>
      <c r="F123" s="58"/>
      <c r="G123" s="58"/>
      <c r="H123" s="58"/>
      <c r="I123" s="87">
        <f>I125+I128+I131+I134+I137+I142+I143+I144</f>
        <v>-3880</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562</v>
      </c>
      <c r="F125" s="58"/>
      <c r="G125" s="58"/>
      <c r="H125" s="58"/>
      <c r="I125" s="87">
        <f>I126+I127</f>
        <v>0</v>
      </c>
    </row>
    <row r="126" spans="2:9" ht="13.15" customHeight="1" x14ac:dyDescent="0.2">
      <c r="B126" s="84">
        <v>0</v>
      </c>
      <c r="C126" s="58"/>
      <c r="D126" s="58"/>
      <c r="E126" s="85" t="s">
        <v>561</v>
      </c>
      <c r="F126" s="58"/>
      <c r="G126" s="58"/>
      <c r="H126" s="58"/>
      <c r="I126" s="87">
        <v>0</v>
      </c>
    </row>
    <row r="127" spans="2:9" ht="15" x14ac:dyDescent="0.2">
      <c r="B127" s="84">
        <v>0</v>
      </c>
      <c r="C127" s="58"/>
      <c r="D127" s="58"/>
      <c r="E127" s="85" t="s">
        <v>560</v>
      </c>
      <c r="F127" s="58"/>
      <c r="G127" s="58"/>
      <c r="H127" s="58"/>
      <c r="I127" s="87">
        <v>0</v>
      </c>
    </row>
    <row r="128" spans="2:9" x14ac:dyDescent="0.2">
      <c r="B128" s="84">
        <f>B129+B130</f>
        <v>7619</v>
      </c>
      <c r="E128" s="85" t="s">
        <v>559</v>
      </c>
      <c r="I128" s="87">
        <f>I129+I130</f>
        <v>143</v>
      </c>
    </row>
    <row r="129" spans="2:9" x14ac:dyDescent="0.2">
      <c r="B129" s="84">
        <v>7619</v>
      </c>
      <c r="E129" s="85" t="s">
        <v>558</v>
      </c>
      <c r="I129" s="87">
        <v>0</v>
      </c>
    </row>
    <row r="130" spans="2:9" x14ac:dyDescent="0.2">
      <c r="B130" s="84">
        <v>0</v>
      </c>
      <c r="E130" s="85" t="s">
        <v>557</v>
      </c>
      <c r="I130" s="87">
        <v>143</v>
      </c>
    </row>
    <row r="131" spans="2:9" x14ac:dyDescent="0.2">
      <c r="B131" s="84">
        <f>B132+B133</f>
        <v>0</v>
      </c>
      <c r="E131" s="85" t="s">
        <v>556</v>
      </c>
      <c r="I131" s="87">
        <f>I132+I133</f>
        <v>0</v>
      </c>
    </row>
    <row r="132" spans="2:9" x14ac:dyDescent="0.2">
      <c r="B132" s="84">
        <v>0</v>
      </c>
      <c r="E132" s="85" t="s">
        <v>555</v>
      </c>
      <c r="I132" s="87">
        <v>0</v>
      </c>
    </row>
    <row r="133" spans="2:9" x14ac:dyDescent="0.2">
      <c r="B133" s="84">
        <v>0</v>
      </c>
      <c r="E133" s="85" t="s">
        <v>554</v>
      </c>
      <c r="I133" s="87">
        <v>0</v>
      </c>
    </row>
    <row r="134" spans="2:9" x14ac:dyDescent="0.2">
      <c r="B134" s="84">
        <f>B135+B136</f>
        <v>-2430</v>
      </c>
      <c r="E134" s="85" t="s">
        <v>553</v>
      </c>
      <c r="I134" s="87">
        <f>I135+I136</f>
        <v>-3861</v>
      </c>
    </row>
    <row r="135" spans="2:9" x14ac:dyDescent="0.2">
      <c r="B135" s="84">
        <v>-2838</v>
      </c>
      <c r="E135" s="85" t="s">
        <v>552</v>
      </c>
      <c r="I135" s="87">
        <v>-487</v>
      </c>
    </row>
    <row r="136" spans="2:9" x14ac:dyDescent="0.2">
      <c r="B136" s="84">
        <v>408</v>
      </c>
      <c r="E136" s="85" t="s">
        <v>551</v>
      </c>
      <c r="I136" s="87">
        <v>-3374</v>
      </c>
    </row>
    <row r="137" spans="2:9" x14ac:dyDescent="0.2">
      <c r="B137" s="84">
        <f>B138+B141</f>
        <v>-3</v>
      </c>
      <c r="E137" s="107" t="s">
        <v>550</v>
      </c>
      <c r="I137" s="87">
        <f>I138+I141</f>
        <v>0</v>
      </c>
    </row>
    <row r="138" spans="2:9" x14ac:dyDescent="0.2">
      <c r="B138" s="84">
        <f>B139+B140</f>
        <v>-3</v>
      </c>
      <c r="E138" s="107" t="s">
        <v>549</v>
      </c>
      <c r="I138" s="87">
        <f>I139+I140</f>
        <v>0</v>
      </c>
    </row>
    <row r="139" spans="2:9" x14ac:dyDescent="0.2">
      <c r="B139" s="84">
        <v>-3</v>
      </c>
      <c r="E139" s="107" t="s">
        <v>548</v>
      </c>
      <c r="I139" s="87">
        <v>0</v>
      </c>
    </row>
    <row r="140" spans="2:9" x14ac:dyDescent="0.2">
      <c r="B140" s="84">
        <v>0</v>
      </c>
      <c r="E140" s="107" t="s">
        <v>547</v>
      </c>
      <c r="I140" s="87">
        <v>0</v>
      </c>
    </row>
    <row r="141" spans="2:9" x14ac:dyDescent="0.2">
      <c r="B141" s="84">
        <v>0</v>
      </c>
      <c r="E141" s="107" t="s">
        <v>546</v>
      </c>
      <c r="I141" s="87">
        <v>0</v>
      </c>
    </row>
    <row r="142" spans="2:9" x14ac:dyDescent="0.2">
      <c r="B142" s="84">
        <v>0</v>
      </c>
      <c r="E142" s="85" t="s">
        <v>545</v>
      </c>
      <c r="I142" s="87">
        <v>0</v>
      </c>
    </row>
    <row r="143" spans="2:9" x14ac:dyDescent="0.2">
      <c r="B143" s="84">
        <v>0</v>
      </c>
      <c r="C143" s="85" t="s">
        <v>544</v>
      </c>
      <c r="E143" s="85" t="s">
        <v>544</v>
      </c>
      <c r="I143" s="87">
        <v>0</v>
      </c>
    </row>
    <row r="144" spans="2:9" x14ac:dyDescent="0.2">
      <c r="B144" s="84">
        <f>B145+B146</f>
        <v>-4393</v>
      </c>
      <c r="C144" s="85" t="s">
        <v>543</v>
      </c>
      <c r="E144" s="85" t="s">
        <v>543</v>
      </c>
      <c r="I144" s="87">
        <f>I145+I146</f>
        <v>-162</v>
      </c>
    </row>
    <row r="145" spans="2:9" x14ac:dyDescent="0.2">
      <c r="B145" s="84">
        <v>-4662</v>
      </c>
      <c r="C145" s="85" t="s">
        <v>542</v>
      </c>
      <c r="E145" s="85" t="s">
        <v>542</v>
      </c>
      <c r="I145" s="87">
        <v>75</v>
      </c>
    </row>
    <row r="146" spans="2:9" x14ac:dyDescent="0.2">
      <c r="B146" s="89">
        <v>269</v>
      </c>
      <c r="C146" s="108" t="s">
        <v>541</v>
      </c>
      <c r="D146" s="109"/>
      <c r="E146" s="108" t="s">
        <v>541</v>
      </c>
      <c r="F146" s="109"/>
      <c r="G146" s="109"/>
      <c r="H146" s="109"/>
      <c r="I146" s="92">
        <v>-237</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74803149606299213" header="0.39370078740157483" footer="0.39370078740157483"/>
  <pageSetup paperSize="9" scale="78" fitToHeight="2" orientation="portrait" r:id="rId1"/>
  <headerFooter alignWithMargins="0"/>
  <rowBreaks count="1" manualBreakCount="1">
    <brk id="72" min="1" max="8"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112</v>
      </c>
      <c r="D1" s="45"/>
      <c r="E1" s="45"/>
      <c r="F1" s="45"/>
      <c r="G1" s="39"/>
      <c r="H1" s="45"/>
      <c r="I1" s="45"/>
      <c r="J1" s="45"/>
      <c r="K1" s="45"/>
      <c r="L1" s="45"/>
      <c r="M1" s="45"/>
    </row>
    <row r="2" spans="2:14" s="41" customFormat="1" ht="20.25" x14ac:dyDescent="0.25">
      <c r="B2" s="75" t="s">
        <v>1013</v>
      </c>
      <c r="D2" s="42"/>
      <c r="E2" s="42"/>
      <c r="F2" s="42"/>
      <c r="G2" s="39"/>
      <c r="H2" s="42"/>
      <c r="I2" s="42"/>
      <c r="J2" s="42"/>
      <c r="K2" s="42"/>
      <c r="L2" s="42"/>
      <c r="M2" s="42"/>
    </row>
    <row r="3" spans="2:14" s="37" customFormat="1" ht="15" customHeight="1" x14ac:dyDescent="0.25">
      <c r="B3" s="76" t="s">
        <v>672</v>
      </c>
      <c r="D3" s="39"/>
      <c r="E3" s="40"/>
      <c r="F3" s="39"/>
      <c r="G3" s="39"/>
      <c r="H3" s="39"/>
      <c r="I3" s="39"/>
      <c r="J3" s="39"/>
      <c r="K3" s="39"/>
      <c r="L3" s="39"/>
      <c r="M3" s="39"/>
      <c r="N3" s="38"/>
    </row>
    <row r="4" spans="2:14" s="37" customFormat="1" ht="15" customHeight="1" x14ac:dyDescent="0.25">
      <c r="B4" s="76"/>
      <c r="D4" s="39"/>
      <c r="E4" s="40"/>
      <c r="F4" s="39"/>
      <c r="G4" s="39"/>
      <c r="H4" s="39"/>
      <c r="I4" s="39"/>
      <c r="J4" s="39"/>
      <c r="K4" s="39"/>
      <c r="L4" s="39"/>
      <c r="M4" s="39"/>
      <c r="N4" s="38"/>
    </row>
    <row r="5" spans="2:14" s="34" customFormat="1" ht="15" customHeight="1" x14ac:dyDescent="0.2">
      <c r="B5" s="76"/>
      <c r="D5" s="122"/>
      <c r="E5" s="21"/>
      <c r="F5" s="21"/>
      <c r="G5" s="21"/>
      <c r="H5" s="21"/>
      <c r="I5" s="21"/>
      <c r="J5" s="21"/>
      <c r="K5" s="21"/>
      <c r="L5" s="21"/>
      <c r="M5" s="21"/>
      <c r="N5" s="35"/>
    </row>
    <row r="6" spans="2:14" s="34" customFormat="1" ht="20.25" customHeight="1" x14ac:dyDescent="0.2">
      <c r="B6" s="123" t="s">
        <v>662</v>
      </c>
      <c r="D6" s="122"/>
      <c r="E6" s="21"/>
      <c r="F6" s="21"/>
      <c r="G6" s="21"/>
      <c r="H6" s="21"/>
      <c r="I6" s="21"/>
      <c r="J6" s="21"/>
      <c r="K6" s="21"/>
      <c r="L6" s="21"/>
      <c r="M6" s="21"/>
      <c r="N6" s="35"/>
    </row>
    <row r="7" spans="2:14" ht="15" x14ac:dyDescent="0.2">
      <c r="B7" s="65" t="s">
        <v>661</v>
      </c>
      <c r="C7" s="65"/>
      <c r="D7" s="65"/>
      <c r="E7" s="65"/>
      <c r="F7" s="65"/>
      <c r="G7" s="65"/>
      <c r="H7" s="65"/>
      <c r="I7" s="65"/>
    </row>
    <row r="9" spans="2:14" x14ac:dyDescent="0.2">
      <c r="B9" s="70" t="s">
        <v>606</v>
      </c>
      <c r="C9" s="78"/>
      <c r="D9" s="78"/>
      <c r="E9" s="78"/>
      <c r="F9" s="78"/>
      <c r="G9" s="78"/>
      <c r="H9" s="78"/>
      <c r="I9" s="69" t="s">
        <v>605</v>
      </c>
    </row>
    <row r="10" spans="2:14" x14ac:dyDescent="0.2">
      <c r="B10" s="80"/>
      <c r="F10" s="82"/>
      <c r="G10" s="83"/>
      <c r="H10" s="83"/>
      <c r="I10" s="82"/>
    </row>
    <row r="11" spans="2:14" x14ac:dyDescent="0.2">
      <c r="B11" s="84">
        <v>7552</v>
      </c>
      <c r="D11" s="81" t="s">
        <v>660</v>
      </c>
      <c r="E11" s="85" t="s">
        <v>659</v>
      </c>
      <c r="F11" s="82"/>
      <c r="G11" s="83" t="s">
        <v>658</v>
      </c>
      <c r="H11" s="86" t="s">
        <v>657</v>
      </c>
      <c r="I11" s="87">
        <f>I12+I13</f>
        <v>14451</v>
      </c>
    </row>
    <row r="12" spans="2:14" x14ac:dyDescent="0.2">
      <c r="B12" s="84">
        <f>I11-B11</f>
        <v>6899</v>
      </c>
      <c r="D12" s="85" t="s">
        <v>647</v>
      </c>
      <c r="E12" s="66" t="s">
        <v>646</v>
      </c>
      <c r="F12" s="82"/>
      <c r="G12" s="88" t="s">
        <v>656</v>
      </c>
      <c r="H12" s="83"/>
      <c r="I12" s="87">
        <v>14451</v>
      </c>
    </row>
    <row r="13" spans="2:14" x14ac:dyDescent="0.2">
      <c r="B13" s="84">
        <v>10790</v>
      </c>
      <c r="D13" s="81" t="s">
        <v>655</v>
      </c>
      <c r="E13" s="85" t="s">
        <v>579</v>
      </c>
      <c r="F13" s="82"/>
      <c r="G13" s="88" t="s">
        <v>654</v>
      </c>
      <c r="I13" s="87">
        <v>0</v>
      </c>
    </row>
    <row r="14" spans="2:14" x14ac:dyDescent="0.2">
      <c r="B14" s="84">
        <f>B12-B13</f>
        <v>-3891</v>
      </c>
      <c r="D14" s="81" t="s">
        <v>653</v>
      </c>
      <c r="E14" s="66" t="s">
        <v>652</v>
      </c>
      <c r="F14" s="82"/>
      <c r="G14" s="88"/>
      <c r="H14" s="83"/>
      <c r="I14" s="87"/>
    </row>
    <row r="15" spans="2:14" ht="7.15" customHeight="1" x14ac:dyDescent="0.2">
      <c r="B15" s="84"/>
      <c r="F15" s="82"/>
      <c r="G15" s="83"/>
      <c r="H15" s="83"/>
      <c r="I15" s="87"/>
    </row>
    <row r="16" spans="2:14" x14ac:dyDescent="0.2">
      <c r="B16" s="89">
        <f>B11+B12</f>
        <v>14451</v>
      </c>
      <c r="C16" s="78"/>
      <c r="D16" s="90" t="s">
        <v>568</v>
      </c>
      <c r="E16" s="78"/>
      <c r="F16" s="91"/>
      <c r="G16" s="90" t="s">
        <v>568</v>
      </c>
      <c r="H16" s="78"/>
      <c r="I16" s="92">
        <f>I11</f>
        <v>14451</v>
      </c>
    </row>
    <row r="19" spans="2:9" ht="15" x14ac:dyDescent="0.2">
      <c r="B19" s="65" t="s">
        <v>651</v>
      </c>
      <c r="C19" s="93"/>
      <c r="D19" s="65"/>
      <c r="E19" s="65"/>
      <c r="F19" s="65"/>
      <c r="G19" s="65"/>
      <c r="H19" s="65"/>
      <c r="I19" s="93"/>
    </row>
    <row r="22" spans="2:9" ht="15" x14ac:dyDescent="0.2">
      <c r="B22" s="65" t="s">
        <v>650</v>
      </c>
      <c r="C22" s="93"/>
      <c r="D22" s="93"/>
      <c r="E22" s="93"/>
      <c r="F22" s="93"/>
      <c r="G22" s="93"/>
      <c r="H22" s="93"/>
      <c r="I22" s="93"/>
    </row>
    <row r="24" spans="2:9" ht="15" x14ac:dyDescent="0.2">
      <c r="B24" s="70" t="s">
        <v>606</v>
      </c>
      <c r="C24" s="71"/>
      <c r="D24" s="71"/>
      <c r="E24" s="71"/>
      <c r="F24" s="71"/>
      <c r="G24" s="71"/>
      <c r="H24" s="71"/>
      <c r="I24" s="69" t="s">
        <v>605</v>
      </c>
    </row>
    <row r="25" spans="2:9" x14ac:dyDescent="0.2">
      <c r="B25" s="80"/>
      <c r="F25" s="82"/>
      <c r="G25" s="83"/>
      <c r="H25" s="83"/>
      <c r="I25" s="82"/>
    </row>
    <row r="26" spans="2:9" x14ac:dyDescent="0.2">
      <c r="B26" s="84">
        <f>B27+B28</f>
        <v>1572</v>
      </c>
      <c r="D26" s="81" t="s">
        <v>649</v>
      </c>
      <c r="E26" s="85" t="s">
        <v>648</v>
      </c>
      <c r="F26" s="82"/>
      <c r="G26" s="88" t="s">
        <v>647</v>
      </c>
      <c r="H26" s="68" t="s">
        <v>646</v>
      </c>
      <c r="I26" s="87">
        <f>+B12</f>
        <v>6899</v>
      </c>
    </row>
    <row r="27" spans="2:9" x14ac:dyDescent="0.2">
      <c r="B27" s="84">
        <v>1189</v>
      </c>
      <c r="D27" s="85" t="s">
        <v>645</v>
      </c>
      <c r="F27" s="82"/>
      <c r="G27" s="83"/>
      <c r="H27" s="83"/>
      <c r="I27" s="87"/>
    </row>
    <row r="28" spans="2:9" x14ac:dyDescent="0.2">
      <c r="B28" s="84">
        <f>B29+B30</f>
        <v>383</v>
      </c>
      <c r="D28" s="85" t="s">
        <v>644</v>
      </c>
      <c r="F28" s="82"/>
      <c r="G28" s="83"/>
      <c r="H28" s="83"/>
      <c r="I28" s="87"/>
    </row>
    <row r="29" spans="2:9" x14ac:dyDescent="0.2">
      <c r="B29" s="84">
        <v>383</v>
      </c>
      <c r="D29" s="85" t="s">
        <v>643</v>
      </c>
      <c r="F29" s="82"/>
      <c r="G29" s="83"/>
      <c r="H29" s="83"/>
      <c r="I29" s="87"/>
    </row>
    <row r="30" spans="2:9" x14ac:dyDescent="0.2">
      <c r="B30" s="84">
        <v>0</v>
      </c>
      <c r="D30" s="85" t="s">
        <v>642</v>
      </c>
      <c r="F30" s="82"/>
      <c r="G30" s="83"/>
      <c r="H30" s="83"/>
      <c r="I30" s="87"/>
    </row>
    <row r="31" spans="2:9" ht="12.75" customHeight="1" x14ac:dyDescent="0.2">
      <c r="B31" s="84">
        <v>11</v>
      </c>
      <c r="D31" s="81" t="s">
        <v>641</v>
      </c>
      <c r="E31" s="81" t="s">
        <v>640</v>
      </c>
      <c r="F31" s="82"/>
      <c r="G31" s="83"/>
      <c r="H31" s="83"/>
      <c r="I31" s="87"/>
    </row>
    <row r="32" spans="2:9" ht="12.75" customHeight="1" x14ac:dyDescent="0.2">
      <c r="B32" s="84">
        <v>0</v>
      </c>
      <c r="D32" s="81" t="s">
        <v>639</v>
      </c>
      <c r="E32" s="81" t="s">
        <v>638</v>
      </c>
      <c r="F32" s="82"/>
      <c r="G32" s="83"/>
      <c r="H32" s="83"/>
      <c r="I32" s="87"/>
    </row>
    <row r="33" spans="2:9" x14ac:dyDescent="0.2">
      <c r="B33" s="84">
        <f>I35-B26-B31-B32</f>
        <v>5316</v>
      </c>
      <c r="D33" s="85" t="s">
        <v>636</v>
      </c>
      <c r="E33" s="66" t="s">
        <v>635</v>
      </c>
      <c r="F33" s="82"/>
      <c r="G33" s="83"/>
      <c r="H33" s="83"/>
      <c r="I33" s="87"/>
    </row>
    <row r="34" spans="2:9" x14ac:dyDescent="0.2">
      <c r="B34" s="84"/>
      <c r="F34" s="82"/>
      <c r="G34" s="83"/>
      <c r="H34" s="83"/>
      <c r="I34" s="87"/>
    </row>
    <row r="35" spans="2:9" x14ac:dyDescent="0.2">
      <c r="B35" s="89">
        <f>B26+B31+B32+B33</f>
        <v>6899</v>
      </c>
      <c r="C35" s="78"/>
      <c r="D35" s="90" t="s">
        <v>568</v>
      </c>
      <c r="E35" s="78"/>
      <c r="F35" s="91"/>
      <c r="G35" s="90" t="s">
        <v>568</v>
      </c>
      <c r="H35" s="78"/>
      <c r="I35" s="92">
        <f>I26</f>
        <v>6899</v>
      </c>
    </row>
    <row r="38" spans="2:9" ht="15" x14ac:dyDescent="0.2">
      <c r="B38" s="65" t="s">
        <v>637</v>
      </c>
      <c r="C38" s="94"/>
      <c r="D38" s="94"/>
      <c r="E38" s="94"/>
      <c r="F38" s="94"/>
      <c r="G38" s="94"/>
      <c r="H38" s="94"/>
      <c r="I38" s="94"/>
    </row>
    <row r="39" spans="2:9" ht="13.15" customHeight="1" x14ac:dyDescent="0.2"/>
    <row r="40" spans="2:9" x14ac:dyDescent="0.2">
      <c r="B40" s="70" t="s">
        <v>606</v>
      </c>
      <c r="C40" s="78"/>
      <c r="D40" s="78"/>
      <c r="E40" s="78"/>
      <c r="F40" s="78"/>
      <c r="G40" s="78"/>
      <c r="H40" s="78"/>
      <c r="I40" s="69" t="s">
        <v>605</v>
      </c>
    </row>
    <row r="41" spans="2:9" x14ac:dyDescent="0.2">
      <c r="B41" s="80"/>
      <c r="F41" s="82"/>
      <c r="G41" s="83"/>
      <c r="H41" s="83"/>
      <c r="I41" s="82"/>
    </row>
    <row r="42" spans="2:9" x14ac:dyDescent="0.2">
      <c r="B42" s="84">
        <f>B43+B44+B45+B47+B48</f>
        <v>123</v>
      </c>
      <c r="D42" s="81" t="s">
        <v>634</v>
      </c>
      <c r="E42" s="88" t="s">
        <v>633</v>
      </c>
      <c r="F42" s="82"/>
      <c r="G42" s="85" t="s">
        <v>636</v>
      </c>
      <c r="H42" s="66" t="s">
        <v>635</v>
      </c>
      <c r="I42" s="87">
        <f>+B33</f>
        <v>5316</v>
      </c>
    </row>
    <row r="43" spans="2:9" ht="15" x14ac:dyDescent="0.2">
      <c r="B43" s="84">
        <v>123</v>
      </c>
      <c r="C43" s="58"/>
      <c r="D43" s="95" t="s">
        <v>632</v>
      </c>
      <c r="F43" s="62"/>
      <c r="G43" s="79" t="s">
        <v>634</v>
      </c>
      <c r="H43" s="96" t="s">
        <v>633</v>
      </c>
      <c r="I43" s="87">
        <f>I44+I45+I47+I48+I49</f>
        <v>33</v>
      </c>
    </row>
    <row r="44" spans="2:9" x14ac:dyDescent="0.2">
      <c r="B44" s="84">
        <v>0</v>
      </c>
      <c r="D44" s="85" t="s">
        <v>631</v>
      </c>
      <c r="F44" s="82"/>
      <c r="G44" s="95" t="s">
        <v>632</v>
      </c>
      <c r="I44" s="87">
        <v>33</v>
      </c>
    </row>
    <row r="45" spans="2:9" x14ac:dyDescent="0.2">
      <c r="B45" s="84">
        <v>0</v>
      </c>
      <c r="D45" s="85" t="s">
        <v>630</v>
      </c>
      <c r="E45" s="80"/>
      <c r="F45" s="82"/>
      <c r="G45" s="85" t="s">
        <v>631</v>
      </c>
      <c r="I45" s="87">
        <v>0</v>
      </c>
    </row>
    <row r="46" spans="2:9" x14ac:dyDescent="0.2">
      <c r="B46" s="84"/>
      <c r="E46" s="97" t="s">
        <v>629</v>
      </c>
      <c r="F46" s="82"/>
      <c r="G46" s="85" t="s">
        <v>630</v>
      </c>
      <c r="H46" s="80"/>
      <c r="I46" s="87"/>
    </row>
    <row r="47" spans="2:9" x14ac:dyDescent="0.2">
      <c r="B47" s="84">
        <v>0</v>
      </c>
      <c r="D47" s="85" t="s">
        <v>628</v>
      </c>
      <c r="E47" s="85"/>
      <c r="F47" s="82"/>
      <c r="H47" s="85" t="s">
        <v>629</v>
      </c>
      <c r="I47" s="87">
        <v>0</v>
      </c>
    </row>
    <row r="48" spans="2:9" x14ac:dyDescent="0.2">
      <c r="B48" s="84">
        <v>0</v>
      </c>
      <c r="D48" s="85" t="s">
        <v>627</v>
      </c>
      <c r="E48" s="85"/>
      <c r="F48" s="82"/>
      <c r="G48" s="81" t="s">
        <v>628</v>
      </c>
      <c r="H48" s="85"/>
      <c r="I48" s="87">
        <v>0</v>
      </c>
    </row>
    <row r="49" spans="2:9" x14ac:dyDescent="0.2">
      <c r="B49" s="84">
        <f>I52-B42</f>
        <v>5226</v>
      </c>
      <c r="D49" s="85" t="s">
        <v>622</v>
      </c>
      <c r="E49" s="66" t="s">
        <v>621</v>
      </c>
      <c r="F49" s="82"/>
      <c r="G49" s="85" t="s">
        <v>627</v>
      </c>
      <c r="H49" s="85"/>
      <c r="I49" s="87">
        <v>0</v>
      </c>
    </row>
    <row r="50" spans="2:9" x14ac:dyDescent="0.2">
      <c r="B50" s="84"/>
      <c r="D50" s="85"/>
      <c r="E50" s="85"/>
      <c r="F50" s="82"/>
      <c r="G50" s="85" t="s">
        <v>626</v>
      </c>
      <c r="H50" s="85"/>
      <c r="I50" s="87">
        <v>0</v>
      </c>
    </row>
    <row r="51" spans="2:9" x14ac:dyDescent="0.2">
      <c r="B51" s="84"/>
      <c r="F51" s="82"/>
      <c r="G51" s="85"/>
      <c r="I51" s="87"/>
    </row>
    <row r="52" spans="2:9" x14ac:dyDescent="0.2">
      <c r="B52" s="89">
        <f>B42+B49</f>
        <v>5349</v>
      </c>
      <c r="C52" s="78"/>
      <c r="D52" s="78" t="s">
        <v>568</v>
      </c>
      <c r="E52" s="78"/>
      <c r="F52" s="91"/>
      <c r="G52" s="78" t="s">
        <v>568</v>
      </c>
      <c r="H52" s="78"/>
      <c r="I52" s="92">
        <f>I42+I43+I50</f>
        <v>5349</v>
      </c>
    </row>
    <row r="55" spans="2:9" ht="15" x14ac:dyDescent="0.2">
      <c r="B55" s="65" t="s">
        <v>625</v>
      </c>
      <c r="C55" s="94"/>
      <c r="D55" s="94"/>
      <c r="E55" s="94"/>
      <c r="F55" s="94"/>
      <c r="G55" s="94"/>
      <c r="H55" s="94"/>
      <c r="I55" s="94"/>
    </row>
    <row r="57" spans="2:9" x14ac:dyDescent="0.2">
      <c r="B57" s="70" t="s">
        <v>606</v>
      </c>
      <c r="C57" s="78"/>
      <c r="D57" s="78"/>
      <c r="E57" s="78"/>
      <c r="F57" s="78"/>
      <c r="G57" s="78"/>
      <c r="H57" s="78"/>
      <c r="I57" s="69" t="s">
        <v>605</v>
      </c>
    </row>
    <row r="58" spans="2:9" x14ac:dyDescent="0.2">
      <c r="B58" s="80"/>
      <c r="F58" s="82"/>
      <c r="G58" s="83"/>
      <c r="H58" s="83"/>
      <c r="I58" s="82"/>
    </row>
    <row r="59" spans="2:9" x14ac:dyDescent="0.2">
      <c r="B59" s="84">
        <f>B60+B61</f>
        <v>119</v>
      </c>
      <c r="D59" s="81" t="s">
        <v>624</v>
      </c>
      <c r="E59" s="86" t="s">
        <v>623</v>
      </c>
      <c r="F59" s="82"/>
      <c r="G59" s="88" t="s">
        <v>622</v>
      </c>
      <c r="H59" s="66" t="s">
        <v>621</v>
      </c>
      <c r="I59" s="87">
        <f>+B49</f>
        <v>5226</v>
      </c>
    </row>
    <row r="60" spans="2:9" x14ac:dyDescent="0.2">
      <c r="B60" s="84">
        <v>119</v>
      </c>
      <c r="D60" s="85" t="s">
        <v>620</v>
      </c>
      <c r="F60" s="82"/>
      <c r="G60" s="88" t="s">
        <v>619</v>
      </c>
      <c r="H60" s="85"/>
      <c r="I60" s="87">
        <f>I61+I62</f>
        <v>0</v>
      </c>
    </row>
    <row r="61" spans="2:9" x14ac:dyDescent="0.2">
      <c r="B61" s="84">
        <v>0</v>
      </c>
      <c r="D61" s="85" t="s">
        <v>618</v>
      </c>
      <c r="F61" s="82"/>
      <c r="G61" s="88" t="s">
        <v>617</v>
      </c>
      <c r="I61" s="87">
        <v>0</v>
      </c>
    </row>
    <row r="62" spans="2:9" x14ac:dyDescent="0.2">
      <c r="B62" s="84">
        <v>0</v>
      </c>
      <c r="D62" s="81" t="s">
        <v>616</v>
      </c>
      <c r="E62" s="85" t="s">
        <v>615</v>
      </c>
      <c r="F62" s="82"/>
      <c r="G62" s="88" t="s">
        <v>614</v>
      </c>
      <c r="I62" s="87">
        <v>0</v>
      </c>
    </row>
    <row r="63" spans="2:9" x14ac:dyDescent="0.2">
      <c r="B63" s="84"/>
      <c r="E63" s="85" t="s">
        <v>613</v>
      </c>
      <c r="F63" s="82"/>
      <c r="G63" s="83" t="s">
        <v>612</v>
      </c>
      <c r="H63" s="81" t="s">
        <v>611</v>
      </c>
      <c r="I63" s="87">
        <f>I64+I65+I66</f>
        <v>0</v>
      </c>
    </row>
    <row r="64" spans="2:9" x14ac:dyDescent="0.2">
      <c r="B64" s="84">
        <f>B65+B66+B67</f>
        <v>75</v>
      </c>
      <c r="D64" s="81" t="s">
        <v>612</v>
      </c>
      <c r="E64" s="81" t="s">
        <v>611</v>
      </c>
      <c r="F64" s="82"/>
      <c r="G64" s="85" t="s">
        <v>610</v>
      </c>
      <c r="I64" s="87">
        <v>0</v>
      </c>
    </row>
    <row r="65" spans="2:9" x14ac:dyDescent="0.2">
      <c r="B65" s="84">
        <v>75</v>
      </c>
      <c r="D65" s="85" t="s">
        <v>610</v>
      </c>
      <c r="F65" s="82"/>
      <c r="G65" s="88" t="s">
        <v>609</v>
      </c>
      <c r="I65" s="87">
        <v>0</v>
      </c>
    </row>
    <row r="66" spans="2:9" x14ac:dyDescent="0.2">
      <c r="B66" s="84">
        <v>0</v>
      </c>
      <c r="D66" s="85" t="s">
        <v>609</v>
      </c>
      <c r="F66" s="82"/>
      <c r="G66" s="88" t="s">
        <v>608</v>
      </c>
      <c r="I66" s="87">
        <v>0</v>
      </c>
    </row>
    <row r="67" spans="2:9" x14ac:dyDescent="0.2">
      <c r="B67" s="84">
        <v>0</v>
      </c>
      <c r="D67" s="85" t="s">
        <v>608</v>
      </c>
      <c r="F67" s="82"/>
      <c r="G67" s="83"/>
      <c r="H67" s="83"/>
      <c r="I67" s="87"/>
    </row>
    <row r="68" spans="2:9" x14ac:dyDescent="0.2">
      <c r="B68" s="84">
        <f>I70-B59-B62-B64</f>
        <v>5032</v>
      </c>
      <c r="D68" s="85" t="s">
        <v>602</v>
      </c>
      <c r="E68" s="85" t="s">
        <v>601</v>
      </c>
      <c r="F68" s="82"/>
      <c r="G68" s="83"/>
      <c r="H68" s="83"/>
      <c r="I68" s="87"/>
    </row>
    <row r="69" spans="2:9" ht="17.45" customHeight="1" x14ac:dyDescent="0.2">
      <c r="B69" s="84"/>
      <c r="F69" s="82"/>
      <c r="G69" s="83"/>
      <c r="H69" s="83"/>
      <c r="I69" s="87"/>
    </row>
    <row r="70" spans="2:9" ht="17.45" customHeight="1" x14ac:dyDescent="0.2">
      <c r="B70" s="89">
        <f>B59+B62+B64+B68</f>
        <v>5226</v>
      </c>
      <c r="C70" s="78"/>
      <c r="D70" s="78" t="s">
        <v>568</v>
      </c>
      <c r="E70" s="78"/>
      <c r="F70" s="91"/>
      <c r="G70" s="78" t="s">
        <v>568</v>
      </c>
      <c r="H70" s="78"/>
      <c r="I70" s="92">
        <f>I59+I60+I63</f>
        <v>5226</v>
      </c>
    </row>
    <row r="73" spans="2:9" ht="15" x14ac:dyDescent="0.2">
      <c r="B73" s="65" t="s">
        <v>607</v>
      </c>
      <c r="C73" s="94"/>
      <c r="D73" s="94"/>
      <c r="E73" s="94"/>
      <c r="F73" s="94"/>
      <c r="G73" s="94"/>
      <c r="H73" s="94"/>
      <c r="I73" s="94"/>
    </row>
    <row r="75" spans="2:9" x14ac:dyDescent="0.2">
      <c r="B75" s="70" t="s">
        <v>606</v>
      </c>
      <c r="C75" s="78"/>
      <c r="D75" s="78"/>
      <c r="E75" s="78"/>
      <c r="F75" s="78"/>
      <c r="G75" s="78"/>
      <c r="H75" s="78"/>
      <c r="I75" s="69" t="s">
        <v>605</v>
      </c>
    </row>
    <row r="76" spans="2:9" x14ac:dyDescent="0.2">
      <c r="B76" s="80"/>
      <c r="F76" s="82"/>
      <c r="G76" s="83"/>
      <c r="H76" s="83"/>
      <c r="I76" s="82"/>
    </row>
    <row r="77" spans="2:9" x14ac:dyDescent="0.2">
      <c r="B77" s="84">
        <v>0</v>
      </c>
      <c r="D77" s="81" t="s">
        <v>604</v>
      </c>
      <c r="E77" s="85" t="s">
        <v>603</v>
      </c>
      <c r="F77" s="82"/>
      <c r="G77" s="88" t="s">
        <v>602</v>
      </c>
      <c r="H77" s="66" t="s">
        <v>601</v>
      </c>
      <c r="I77" s="87">
        <f>+B68</f>
        <v>5032</v>
      </c>
    </row>
    <row r="78" spans="2:9" x14ac:dyDescent="0.2">
      <c r="B78" s="84"/>
      <c r="E78" s="85" t="s">
        <v>600</v>
      </c>
      <c r="F78" s="82"/>
      <c r="G78" s="88"/>
      <c r="H78" s="85"/>
      <c r="I78" s="87"/>
    </row>
    <row r="79" spans="2:9" x14ac:dyDescent="0.2">
      <c r="B79" s="84">
        <f>I82-B77</f>
        <v>5032</v>
      </c>
      <c r="D79" s="85" t="s">
        <v>595</v>
      </c>
      <c r="E79" s="68" t="s">
        <v>599</v>
      </c>
      <c r="F79" s="82"/>
      <c r="G79" s="83"/>
      <c r="H79" s="83"/>
      <c r="I79" s="87"/>
    </row>
    <row r="80" spans="2:9" x14ac:dyDescent="0.2">
      <c r="B80" s="84">
        <f>B79-B13</f>
        <v>-5758</v>
      </c>
      <c r="D80" s="85" t="s">
        <v>598</v>
      </c>
      <c r="E80" s="66" t="s">
        <v>594</v>
      </c>
      <c r="F80" s="82"/>
      <c r="G80" s="83"/>
      <c r="H80" s="83"/>
      <c r="I80" s="87"/>
    </row>
    <row r="81" spans="2:9" x14ac:dyDescent="0.2">
      <c r="B81" s="84"/>
      <c r="F81" s="82"/>
      <c r="G81" s="83"/>
      <c r="H81" s="83"/>
      <c r="I81" s="87"/>
    </row>
    <row r="82" spans="2:9" x14ac:dyDescent="0.2">
      <c r="B82" s="89">
        <f>B77+B79</f>
        <v>5032</v>
      </c>
      <c r="C82" s="78"/>
      <c r="D82" s="78" t="s">
        <v>568</v>
      </c>
      <c r="E82" s="78"/>
      <c r="F82" s="91"/>
      <c r="G82" s="78" t="s">
        <v>568</v>
      </c>
      <c r="H82" s="78"/>
      <c r="I82" s="92">
        <f>I77</f>
        <v>5032</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597</v>
      </c>
      <c r="C85" s="153"/>
      <c r="D85" s="153"/>
      <c r="E85" s="153"/>
      <c r="F85" s="153"/>
      <c r="G85" s="153"/>
      <c r="H85" s="153"/>
      <c r="I85" s="153"/>
    </row>
    <row r="86" spans="2:9" ht="7.15" customHeight="1" x14ac:dyDescent="0.2"/>
    <row r="88" spans="2:9" ht="15" x14ac:dyDescent="0.2">
      <c r="B88" s="65" t="s">
        <v>596</v>
      </c>
      <c r="C88" s="93"/>
      <c r="D88" s="93"/>
      <c r="E88" s="93"/>
      <c r="F88" s="93"/>
      <c r="G88" s="93"/>
      <c r="H88" s="93"/>
      <c r="I88" s="93"/>
    </row>
    <row r="89" spans="2:9" ht="15.75" customHeight="1" x14ac:dyDescent="0.2"/>
    <row r="90" spans="2:9" x14ac:dyDescent="0.2">
      <c r="B90" s="64" t="s">
        <v>566</v>
      </c>
      <c r="C90" s="78"/>
      <c r="D90" s="78"/>
      <c r="E90" s="78"/>
      <c r="F90" s="78"/>
      <c r="G90" s="78"/>
      <c r="H90" s="78"/>
      <c r="I90" s="63" t="s">
        <v>565</v>
      </c>
    </row>
    <row r="91" spans="2:9" x14ac:dyDescent="0.2">
      <c r="B91" s="80"/>
      <c r="F91" s="82"/>
      <c r="G91" s="83"/>
      <c r="H91" s="83"/>
      <c r="I91" s="82"/>
    </row>
    <row r="92" spans="2:9" x14ac:dyDescent="0.2">
      <c r="B92" s="84">
        <f>I99</f>
        <v>-5778</v>
      </c>
      <c r="D92" s="85" t="s">
        <v>582</v>
      </c>
      <c r="E92" s="66" t="s">
        <v>581</v>
      </c>
      <c r="F92" s="82"/>
      <c r="G92" s="85" t="s">
        <v>595</v>
      </c>
      <c r="H92" s="66" t="s">
        <v>594</v>
      </c>
      <c r="I92" s="87">
        <f>+B80</f>
        <v>-5758</v>
      </c>
    </row>
    <row r="93" spans="2:9" x14ac:dyDescent="0.2">
      <c r="B93" s="84"/>
      <c r="E93" s="68" t="s">
        <v>578</v>
      </c>
      <c r="F93" s="82"/>
      <c r="G93" s="88" t="s">
        <v>593</v>
      </c>
      <c r="H93" s="81" t="s">
        <v>592</v>
      </c>
      <c r="I93" s="87">
        <f>I94+I95</f>
        <v>0</v>
      </c>
    </row>
    <row r="94" spans="2:9" x14ac:dyDescent="0.2">
      <c r="B94" s="84"/>
      <c r="E94" s="85"/>
      <c r="F94" s="82"/>
      <c r="G94" s="88" t="s">
        <v>591</v>
      </c>
      <c r="I94" s="87">
        <v>0</v>
      </c>
    </row>
    <row r="95" spans="2:9" x14ac:dyDescent="0.2">
      <c r="B95" s="84"/>
      <c r="E95" s="85"/>
      <c r="F95" s="82"/>
      <c r="G95" s="88" t="s">
        <v>590</v>
      </c>
      <c r="I95" s="87">
        <v>0</v>
      </c>
    </row>
    <row r="96" spans="2:9" x14ac:dyDescent="0.2">
      <c r="B96" s="84"/>
      <c r="D96" s="85"/>
      <c r="F96" s="82"/>
      <c r="G96" s="88" t="s">
        <v>589</v>
      </c>
      <c r="H96" s="81" t="s">
        <v>588</v>
      </c>
      <c r="I96" s="87">
        <f>I97</f>
        <v>-20</v>
      </c>
    </row>
    <row r="97" spans="2:9" x14ac:dyDescent="0.2">
      <c r="B97" s="98"/>
      <c r="C97" s="99"/>
      <c r="D97" s="99"/>
      <c r="E97" s="85"/>
      <c r="F97" s="100"/>
      <c r="G97" s="88" t="s">
        <v>587</v>
      </c>
      <c r="H97" s="101"/>
      <c r="I97" s="87">
        <v>-20</v>
      </c>
    </row>
    <row r="98" spans="2:9" x14ac:dyDescent="0.2">
      <c r="B98" s="84"/>
      <c r="F98" s="82"/>
      <c r="G98" s="83"/>
      <c r="H98" s="83"/>
      <c r="I98" s="87"/>
    </row>
    <row r="99" spans="2:9" x14ac:dyDescent="0.2">
      <c r="B99" s="89">
        <f>B92</f>
        <v>-5778</v>
      </c>
      <c r="C99" s="78"/>
      <c r="D99" s="78" t="s">
        <v>568</v>
      </c>
      <c r="E99" s="78"/>
      <c r="F99" s="91"/>
      <c r="G99" s="78" t="s">
        <v>568</v>
      </c>
      <c r="H99" s="78"/>
      <c r="I99" s="92">
        <f>I92+I93+I96</f>
        <v>-5778</v>
      </c>
    </row>
    <row r="102" spans="2:9" ht="15" x14ac:dyDescent="0.2">
      <c r="B102" s="65" t="s">
        <v>586</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566</v>
      </c>
      <c r="C104" s="78"/>
      <c r="D104" s="78"/>
      <c r="E104" s="78"/>
      <c r="F104" s="78"/>
      <c r="G104" s="78"/>
      <c r="H104" s="78"/>
      <c r="I104" s="63" t="s">
        <v>565</v>
      </c>
    </row>
    <row r="105" spans="2:9" x14ac:dyDescent="0.2">
      <c r="B105" s="80"/>
      <c r="E105" s="85"/>
      <c r="F105" s="102"/>
      <c r="G105" s="83"/>
      <c r="H105" s="83"/>
      <c r="I105" s="82"/>
    </row>
    <row r="106" spans="2:9" x14ac:dyDescent="0.2">
      <c r="B106" s="84">
        <f>B107+B109</f>
        <v>1248</v>
      </c>
      <c r="D106" s="85" t="s">
        <v>585</v>
      </c>
      <c r="E106" s="103" t="s">
        <v>584</v>
      </c>
      <c r="F106" s="82"/>
      <c r="G106" s="83"/>
      <c r="H106" s="83"/>
      <c r="I106" s="82"/>
    </row>
    <row r="107" spans="2:9" x14ac:dyDescent="0.2">
      <c r="B107" s="84">
        <v>1248</v>
      </c>
      <c r="D107" s="85" t="s">
        <v>583</v>
      </c>
      <c r="E107" s="85"/>
      <c r="F107" s="82"/>
      <c r="G107" s="85" t="s">
        <v>582</v>
      </c>
      <c r="H107" s="68" t="s">
        <v>581</v>
      </c>
      <c r="I107" s="87"/>
    </row>
    <row r="108" spans="2:9" x14ac:dyDescent="0.2">
      <c r="B108" s="84">
        <f>-B13</f>
        <v>-10790</v>
      </c>
      <c r="D108" s="85" t="s">
        <v>580</v>
      </c>
      <c r="E108" s="86" t="s">
        <v>579</v>
      </c>
      <c r="F108" s="82"/>
      <c r="G108" s="85"/>
      <c r="H108" s="67" t="s">
        <v>578</v>
      </c>
      <c r="I108" s="87">
        <f>B92</f>
        <v>-5778</v>
      </c>
    </row>
    <row r="109" spans="2:9" x14ac:dyDescent="0.2">
      <c r="B109" s="84">
        <v>0</v>
      </c>
      <c r="D109" s="95" t="s">
        <v>577</v>
      </c>
      <c r="E109" s="85" t="s">
        <v>576</v>
      </c>
      <c r="F109" s="82"/>
      <c r="H109" s="104"/>
      <c r="I109" s="105"/>
    </row>
    <row r="110" spans="2:9" x14ac:dyDescent="0.2">
      <c r="B110" s="84">
        <v>0</v>
      </c>
      <c r="D110" s="85" t="s">
        <v>575</v>
      </c>
      <c r="E110" s="85" t="s">
        <v>574</v>
      </c>
      <c r="F110" s="82"/>
      <c r="G110" s="93"/>
      <c r="I110" s="87"/>
    </row>
    <row r="111" spans="2:9" x14ac:dyDescent="0.2">
      <c r="B111" s="84">
        <v>0</v>
      </c>
      <c r="D111" s="95" t="s">
        <v>573</v>
      </c>
      <c r="E111" s="85" t="s">
        <v>572</v>
      </c>
      <c r="F111" s="82"/>
      <c r="H111" s="104"/>
      <c r="I111" s="105"/>
    </row>
    <row r="112" spans="2:9" x14ac:dyDescent="0.2">
      <c r="B112" s="84"/>
      <c r="D112" s="85"/>
      <c r="E112" s="85" t="s">
        <v>571</v>
      </c>
      <c r="F112" s="82"/>
      <c r="G112" s="93"/>
      <c r="I112" s="87"/>
    </row>
    <row r="113" spans="2:9" x14ac:dyDescent="0.2">
      <c r="B113" s="84">
        <f>I115-B106-B108-B111</f>
        <v>3764</v>
      </c>
      <c r="C113" s="99"/>
      <c r="D113" s="99" t="s">
        <v>570</v>
      </c>
      <c r="E113" s="66" t="s">
        <v>569</v>
      </c>
      <c r="F113" s="100"/>
      <c r="G113" s="93"/>
      <c r="H113" s="101"/>
      <c r="I113" s="87"/>
    </row>
    <row r="114" spans="2:9" x14ac:dyDescent="0.2">
      <c r="B114" s="84"/>
      <c r="E114" s="85"/>
      <c r="F114" s="82"/>
      <c r="G114" s="93"/>
      <c r="H114" s="83"/>
      <c r="I114" s="87"/>
    </row>
    <row r="115" spans="2:9" x14ac:dyDescent="0.2">
      <c r="B115" s="89">
        <f>B106+B108+B111+B113</f>
        <v>-5778</v>
      </c>
      <c r="C115" s="78"/>
      <c r="D115" s="78" t="s">
        <v>568</v>
      </c>
      <c r="E115" s="106"/>
      <c r="F115" s="91"/>
      <c r="G115" s="78" t="s">
        <v>568</v>
      </c>
      <c r="H115" s="78"/>
      <c r="I115" s="92">
        <f>I108</f>
        <v>-5778</v>
      </c>
    </row>
    <row r="118" spans="2:9" ht="15" x14ac:dyDescent="0.2">
      <c r="B118" s="65" t="s">
        <v>567</v>
      </c>
      <c r="C118" s="93"/>
      <c r="D118" s="93"/>
      <c r="E118" s="93"/>
      <c r="F118" s="93"/>
      <c r="G118" s="93"/>
      <c r="H118" s="93"/>
      <c r="I118" s="93"/>
    </row>
    <row r="120" spans="2:9" x14ac:dyDescent="0.2">
      <c r="B120" s="64" t="s">
        <v>566</v>
      </c>
      <c r="C120" s="78"/>
      <c r="D120" s="78"/>
      <c r="E120" s="78"/>
      <c r="F120" s="78"/>
      <c r="G120" s="78"/>
      <c r="H120" s="78"/>
      <c r="I120" s="63" t="s">
        <v>565</v>
      </c>
    </row>
    <row r="121" spans="2:9" ht="15" x14ac:dyDescent="0.2">
      <c r="B121" s="61"/>
      <c r="C121" s="79"/>
      <c r="D121" s="79"/>
      <c r="E121" s="79"/>
      <c r="F121" s="79"/>
      <c r="G121" s="79"/>
      <c r="H121" s="79"/>
      <c r="I121" s="62"/>
    </row>
    <row r="122" spans="2:9" ht="15" x14ac:dyDescent="0.2">
      <c r="B122" s="61"/>
      <c r="C122" s="79"/>
      <c r="D122" s="79"/>
      <c r="E122" s="60" t="s">
        <v>564</v>
      </c>
      <c r="F122" s="79"/>
      <c r="G122" s="79"/>
      <c r="H122" s="79"/>
      <c r="I122" s="87">
        <f>B123-I128-I131-I134-I137-I142-I143-I144</f>
        <v>3764</v>
      </c>
    </row>
    <row r="123" spans="2:9" ht="15" x14ac:dyDescent="0.2">
      <c r="B123" s="84">
        <f>B125+B128+B131+B134+B137+B142+B143+B144</f>
        <v>2793</v>
      </c>
      <c r="C123" s="79"/>
      <c r="D123" s="58"/>
      <c r="E123" s="85" t="s">
        <v>563</v>
      </c>
      <c r="F123" s="58"/>
      <c r="G123" s="58"/>
      <c r="H123" s="58"/>
      <c r="I123" s="87">
        <f>I125+I128+I131+I134+I137+I142+I143+I144</f>
        <v>-971</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562</v>
      </c>
      <c r="F125" s="58"/>
      <c r="G125" s="58"/>
      <c r="H125" s="58"/>
      <c r="I125" s="87">
        <f>I126+I127</f>
        <v>0</v>
      </c>
    </row>
    <row r="126" spans="2:9" ht="13.15" customHeight="1" x14ac:dyDescent="0.2">
      <c r="B126" s="84">
        <v>0</v>
      </c>
      <c r="C126" s="58"/>
      <c r="D126" s="58"/>
      <c r="E126" s="85" t="s">
        <v>561</v>
      </c>
      <c r="F126" s="58"/>
      <c r="G126" s="58"/>
      <c r="H126" s="58"/>
      <c r="I126" s="87">
        <v>0</v>
      </c>
    </row>
    <row r="127" spans="2:9" ht="15" x14ac:dyDescent="0.2">
      <c r="B127" s="84">
        <v>0</v>
      </c>
      <c r="C127" s="58"/>
      <c r="D127" s="58"/>
      <c r="E127" s="85" t="s">
        <v>560</v>
      </c>
      <c r="F127" s="58"/>
      <c r="G127" s="58"/>
      <c r="H127" s="58"/>
      <c r="I127" s="87">
        <v>0</v>
      </c>
    </row>
    <row r="128" spans="2:9" x14ac:dyDescent="0.2">
      <c r="B128" s="84">
        <f>B129+B130</f>
        <v>9774</v>
      </c>
      <c r="E128" s="85" t="s">
        <v>559</v>
      </c>
      <c r="I128" s="87">
        <f>I129+I130</f>
        <v>-93</v>
      </c>
    </row>
    <row r="129" spans="2:9" x14ac:dyDescent="0.2">
      <c r="B129" s="84">
        <v>8770</v>
      </c>
      <c r="E129" s="85" t="s">
        <v>558</v>
      </c>
      <c r="I129" s="87">
        <v>0</v>
      </c>
    </row>
    <row r="130" spans="2:9" x14ac:dyDescent="0.2">
      <c r="B130" s="84">
        <v>1004</v>
      </c>
      <c r="E130" s="85" t="s">
        <v>557</v>
      </c>
      <c r="I130" s="87">
        <v>-93</v>
      </c>
    </row>
    <row r="131" spans="2:9" x14ac:dyDescent="0.2">
      <c r="B131" s="84">
        <f>B132+B133</f>
        <v>0</v>
      </c>
      <c r="E131" s="85" t="s">
        <v>556</v>
      </c>
      <c r="I131" s="87">
        <f>I132+I133</f>
        <v>0</v>
      </c>
    </row>
    <row r="132" spans="2:9" x14ac:dyDescent="0.2">
      <c r="B132" s="84">
        <v>0</v>
      </c>
      <c r="E132" s="85" t="s">
        <v>555</v>
      </c>
      <c r="I132" s="87">
        <v>0</v>
      </c>
    </row>
    <row r="133" spans="2:9" x14ac:dyDescent="0.2">
      <c r="B133" s="84">
        <v>0</v>
      </c>
      <c r="E133" s="85" t="s">
        <v>554</v>
      </c>
      <c r="I133" s="87">
        <v>0</v>
      </c>
    </row>
    <row r="134" spans="2:9" x14ac:dyDescent="0.2">
      <c r="B134" s="84">
        <f>B135+B136</f>
        <v>0</v>
      </c>
      <c r="E134" s="85" t="s">
        <v>553</v>
      </c>
      <c r="I134" s="87">
        <f>I135+I136</f>
        <v>-6</v>
      </c>
    </row>
    <row r="135" spans="2:9" x14ac:dyDescent="0.2">
      <c r="B135" s="84">
        <v>0</v>
      </c>
      <c r="E135" s="85" t="s">
        <v>552</v>
      </c>
      <c r="I135" s="87">
        <v>427</v>
      </c>
    </row>
    <row r="136" spans="2:9" x14ac:dyDescent="0.2">
      <c r="B136" s="84">
        <v>0</v>
      </c>
      <c r="E136" s="85" t="s">
        <v>551</v>
      </c>
      <c r="I136" s="87">
        <v>-433</v>
      </c>
    </row>
    <row r="137" spans="2:9" x14ac:dyDescent="0.2">
      <c r="B137" s="84">
        <f>B138+B141</f>
        <v>0</v>
      </c>
      <c r="E137" s="107" t="s">
        <v>550</v>
      </c>
      <c r="I137" s="87">
        <f>I138+I141</f>
        <v>0</v>
      </c>
    </row>
    <row r="138" spans="2:9" x14ac:dyDescent="0.2">
      <c r="B138" s="84">
        <f>B139+B140</f>
        <v>0</v>
      </c>
      <c r="E138" s="107" t="s">
        <v>549</v>
      </c>
      <c r="I138" s="87">
        <f>I139+I140</f>
        <v>0</v>
      </c>
    </row>
    <row r="139" spans="2:9" x14ac:dyDescent="0.2">
      <c r="B139" s="84">
        <v>0</v>
      </c>
      <c r="E139" s="107" t="s">
        <v>548</v>
      </c>
      <c r="I139" s="87">
        <v>0</v>
      </c>
    </row>
    <row r="140" spans="2:9" x14ac:dyDescent="0.2">
      <c r="B140" s="84">
        <v>0</v>
      </c>
      <c r="E140" s="107" t="s">
        <v>547</v>
      </c>
      <c r="I140" s="87">
        <v>0</v>
      </c>
    </row>
    <row r="141" spans="2:9" x14ac:dyDescent="0.2">
      <c r="B141" s="84">
        <v>0</v>
      </c>
      <c r="E141" s="107" t="s">
        <v>546</v>
      </c>
      <c r="I141" s="87">
        <v>0</v>
      </c>
    </row>
    <row r="142" spans="2:9" x14ac:dyDescent="0.2">
      <c r="B142" s="84">
        <v>0</v>
      </c>
      <c r="E142" s="85" t="s">
        <v>545</v>
      </c>
      <c r="I142" s="87">
        <v>0</v>
      </c>
    </row>
    <row r="143" spans="2:9" x14ac:dyDescent="0.2">
      <c r="B143" s="84">
        <v>0</v>
      </c>
      <c r="C143" s="85" t="s">
        <v>544</v>
      </c>
      <c r="E143" s="85" t="s">
        <v>544</v>
      </c>
      <c r="I143" s="87">
        <v>-2</v>
      </c>
    </row>
    <row r="144" spans="2:9" x14ac:dyDescent="0.2">
      <c r="B144" s="84">
        <f>B145+B146</f>
        <v>-6981</v>
      </c>
      <c r="C144" s="85" t="s">
        <v>543</v>
      </c>
      <c r="E144" s="85" t="s">
        <v>543</v>
      </c>
      <c r="I144" s="87">
        <f>I145+I146</f>
        <v>-870</v>
      </c>
    </row>
    <row r="145" spans="2:9" x14ac:dyDescent="0.2">
      <c r="B145" s="84">
        <v>1066</v>
      </c>
      <c r="C145" s="85" t="s">
        <v>542</v>
      </c>
      <c r="E145" s="85" t="s">
        <v>542</v>
      </c>
      <c r="I145" s="87">
        <v>-316</v>
      </c>
    </row>
    <row r="146" spans="2:9" x14ac:dyDescent="0.2">
      <c r="B146" s="89">
        <v>-8047</v>
      </c>
      <c r="C146" s="108" t="s">
        <v>541</v>
      </c>
      <c r="D146" s="109"/>
      <c r="E146" s="108" t="s">
        <v>541</v>
      </c>
      <c r="F146" s="109"/>
      <c r="G146" s="109"/>
      <c r="H146" s="109"/>
      <c r="I146" s="92">
        <v>-554</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74803149606299213" header="0.39370078740157483" footer="0.39370078740157483"/>
  <pageSetup paperSize="9" scale="78" fitToHeight="2" orientation="portrait" r:id="rId1"/>
  <headerFooter alignWithMargins="0"/>
  <rowBreaks count="1" manualBreakCount="1">
    <brk id="72" min="1" max="8"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112</v>
      </c>
      <c r="D1" s="45"/>
      <c r="E1" s="45"/>
      <c r="F1" s="45"/>
      <c r="G1" s="39"/>
      <c r="H1" s="45"/>
      <c r="I1" s="45"/>
      <c r="J1" s="45"/>
      <c r="K1" s="45"/>
      <c r="L1" s="45"/>
      <c r="M1" s="45"/>
    </row>
    <row r="2" spans="2:14" s="41" customFormat="1" ht="20.25" x14ac:dyDescent="0.25">
      <c r="B2" s="75" t="s">
        <v>1013</v>
      </c>
      <c r="D2" s="42"/>
      <c r="E2" s="42"/>
      <c r="F2" s="42"/>
      <c r="G2" s="39"/>
      <c r="H2" s="42"/>
      <c r="I2" s="42"/>
      <c r="J2" s="42"/>
      <c r="K2" s="42"/>
      <c r="L2" s="42"/>
      <c r="M2" s="42"/>
    </row>
    <row r="3" spans="2:14" s="37" customFormat="1" ht="15" customHeight="1" x14ac:dyDescent="0.25">
      <c r="B3" s="76" t="s">
        <v>673</v>
      </c>
      <c r="D3" s="39"/>
      <c r="E3" s="40"/>
      <c r="F3" s="39"/>
      <c r="G3" s="39"/>
      <c r="H3" s="39"/>
      <c r="I3" s="39"/>
      <c r="J3" s="39"/>
      <c r="K3" s="39"/>
      <c r="L3" s="39"/>
      <c r="M3" s="39"/>
      <c r="N3" s="38"/>
    </row>
    <row r="4" spans="2:14" s="37" customFormat="1" ht="15" customHeight="1" x14ac:dyDescent="0.25">
      <c r="B4" s="76"/>
      <c r="D4" s="39"/>
      <c r="E4" s="40"/>
      <c r="F4" s="39"/>
      <c r="G4" s="39"/>
      <c r="H4" s="39"/>
      <c r="I4" s="39"/>
      <c r="J4" s="39"/>
      <c r="K4" s="39"/>
      <c r="L4" s="39"/>
      <c r="M4" s="39"/>
      <c r="N4" s="38"/>
    </row>
    <row r="5" spans="2:14" s="34" customFormat="1" ht="15" customHeight="1" x14ac:dyDescent="0.2">
      <c r="B5" s="76"/>
      <c r="D5" s="122"/>
      <c r="E5" s="21"/>
      <c r="F5" s="21"/>
      <c r="G5" s="21"/>
      <c r="H5" s="21"/>
      <c r="I5" s="21"/>
      <c r="J5" s="21"/>
      <c r="K5" s="21"/>
      <c r="L5" s="21"/>
      <c r="M5" s="21"/>
      <c r="N5" s="35"/>
    </row>
    <row r="6" spans="2:14" s="34" customFormat="1" ht="20.25" customHeight="1" x14ac:dyDescent="0.2">
      <c r="B6" s="123" t="s">
        <v>662</v>
      </c>
      <c r="D6" s="122"/>
      <c r="E6" s="21"/>
      <c r="F6" s="21"/>
      <c r="G6" s="21"/>
      <c r="H6" s="21"/>
      <c r="I6" s="21"/>
      <c r="J6" s="21"/>
      <c r="K6" s="21"/>
      <c r="L6" s="21"/>
      <c r="M6" s="21"/>
      <c r="N6" s="35"/>
    </row>
    <row r="7" spans="2:14" ht="15" x14ac:dyDescent="0.2">
      <c r="B7" s="65" t="s">
        <v>661</v>
      </c>
      <c r="C7" s="65"/>
      <c r="D7" s="65"/>
      <c r="E7" s="65"/>
      <c r="F7" s="65"/>
      <c r="G7" s="65"/>
      <c r="H7" s="65"/>
      <c r="I7" s="65"/>
    </row>
    <row r="9" spans="2:14" x14ac:dyDescent="0.2">
      <c r="B9" s="70" t="s">
        <v>606</v>
      </c>
      <c r="C9" s="78"/>
      <c r="D9" s="78"/>
      <c r="E9" s="78"/>
      <c r="F9" s="78"/>
      <c r="G9" s="78"/>
      <c r="H9" s="78"/>
      <c r="I9" s="69" t="s">
        <v>605</v>
      </c>
    </row>
    <row r="10" spans="2:14" x14ac:dyDescent="0.2">
      <c r="B10" s="80"/>
      <c r="F10" s="82"/>
      <c r="G10" s="83"/>
      <c r="H10" s="83"/>
      <c r="I10" s="82"/>
    </row>
    <row r="11" spans="2:14" x14ac:dyDescent="0.2">
      <c r="B11" s="84">
        <v>25192</v>
      </c>
      <c r="D11" s="81" t="s">
        <v>660</v>
      </c>
      <c r="E11" s="85" t="s">
        <v>659</v>
      </c>
      <c r="F11" s="82"/>
      <c r="G11" s="83" t="s">
        <v>658</v>
      </c>
      <c r="H11" s="86" t="s">
        <v>657</v>
      </c>
      <c r="I11" s="87">
        <f>I12+I13</f>
        <v>50450</v>
      </c>
    </row>
    <row r="12" spans="2:14" x14ac:dyDescent="0.2">
      <c r="B12" s="84">
        <f>I11-B11</f>
        <v>25258</v>
      </c>
      <c r="D12" s="85" t="s">
        <v>647</v>
      </c>
      <c r="E12" s="66" t="s">
        <v>646</v>
      </c>
      <c r="F12" s="82"/>
      <c r="G12" s="88" t="s">
        <v>656</v>
      </c>
      <c r="H12" s="83"/>
      <c r="I12" s="87">
        <v>50349</v>
      </c>
    </row>
    <row r="13" spans="2:14" x14ac:dyDescent="0.2">
      <c r="B13" s="84">
        <v>4536</v>
      </c>
      <c r="D13" s="81" t="s">
        <v>655</v>
      </c>
      <c r="E13" s="85" t="s">
        <v>579</v>
      </c>
      <c r="F13" s="82"/>
      <c r="G13" s="88" t="s">
        <v>654</v>
      </c>
      <c r="I13" s="87">
        <v>101</v>
      </c>
    </row>
    <row r="14" spans="2:14" x14ac:dyDescent="0.2">
      <c r="B14" s="84">
        <f>B12-B13</f>
        <v>20722</v>
      </c>
      <c r="D14" s="81" t="s">
        <v>653</v>
      </c>
      <c r="E14" s="66" t="s">
        <v>652</v>
      </c>
      <c r="F14" s="82"/>
      <c r="G14" s="88"/>
      <c r="H14" s="83"/>
      <c r="I14" s="87"/>
    </row>
    <row r="15" spans="2:14" ht="7.15" customHeight="1" x14ac:dyDescent="0.2">
      <c r="B15" s="84"/>
      <c r="F15" s="82"/>
      <c r="G15" s="83"/>
      <c r="H15" s="83"/>
      <c r="I15" s="87"/>
    </row>
    <row r="16" spans="2:14" x14ac:dyDescent="0.2">
      <c r="B16" s="89">
        <f>B11+B12</f>
        <v>50450</v>
      </c>
      <c r="C16" s="78"/>
      <c r="D16" s="90" t="s">
        <v>568</v>
      </c>
      <c r="E16" s="78"/>
      <c r="F16" s="91"/>
      <c r="G16" s="90" t="s">
        <v>568</v>
      </c>
      <c r="H16" s="78"/>
      <c r="I16" s="92">
        <f>I11</f>
        <v>50450</v>
      </c>
    </row>
    <row r="19" spans="2:9" ht="15" x14ac:dyDescent="0.2">
      <c r="B19" s="65" t="s">
        <v>651</v>
      </c>
      <c r="C19" s="93"/>
      <c r="D19" s="65"/>
      <c r="E19" s="65"/>
      <c r="F19" s="65"/>
      <c r="G19" s="65"/>
      <c r="H19" s="65"/>
      <c r="I19" s="93"/>
    </row>
    <row r="22" spans="2:9" ht="15" x14ac:dyDescent="0.2">
      <c r="B22" s="65" t="s">
        <v>650</v>
      </c>
      <c r="C22" s="93"/>
      <c r="D22" s="93"/>
      <c r="E22" s="93"/>
      <c r="F22" s="93"/>
      <c r="G22" s="93"/>
      <c r="H22" s="93"/>
      <c r="I22" s="93"/>
    </row>
    <row r="24" spans="2:9" ht="15" x14ac:dyDescent="0.2">
      <c r="B24" s="70" t="s">
        <v>606</v>
      </c>
      <c r="C24" s="71"/>
      <c r="D24" s="71"/>
      <c r="E24" s="71"/>
      <c r="F24" s="71"/>
      <c r="G24" s="71"/>
      <c r="H24" s="71"/>
      <c r="I24" s="69" t="s">
        <v>605</v>
      </c>
    </row>
    <row r="25" spans="2:9" x14ac:dyDescent="0.2">
      <c r="B25" s="80"/>
      <c r="F25" s="82"/>
      <c r="G25" s="83"/>
      <c r="H25" s="83"/>
      <c r="I25" s="82"/>
    </row>
    <row r="26" spans="2:9" x14ac:dyDescent="0.2">
      <c r="B26" s="84">
        <f>B27+B28</f>
        <v>17928</v>
      </c>
      <c r="D26" s="81" t="s">
        <v>649</v>
      </c>
      <c r="E26" s="85" t="s">
        <v>648</v>
      </c>
      <c r="F26" s="82"/>
      <c r="G26" s="88" t="s">
        <v>647</v>
      </c>
      <c r="H26" s="68" t="s">
        <v>646</v>
      </c>
      <c r="I26" s="87">
        <f>+B12</f>
        <v>25258</v>
      </c>
    </row>
    <row r="27" spans="2:9" x14ac:dyDescent="0.2">
      <c r="B27" s="84">
        <v>13990</v>
      </c>
      <c r="D27" s="85" t="s">
        <v>645</v>
      </c>
      <c r="F27" s="82"/>
      <c r="G27" s="83"/>
      <c r="H27" s="83"/>
      <c r="I27" s="87"/>
    </row>
    <row r="28" spans="2:9" x14ac:dyDescent="0.2">
      <c r="B28" s="84">
        <f>B29+B30</f>
        <v>3938</v>
      </c>
      <c r="D28" s="85" t="s">
        <v>644</v>
      </c>
      <c r="F28" s="82"/>
      <c r="G28" s="83"/>
      <c r="H28" s="83"/>
      <c r="I28" s="87"/>
    </row>
    <row r="29" spans="2:9" x14ac:dyDescent="0.2">
      <c r="B29" s="84">
        <v>3926</v>
      </c>
      <c r="D29" s="85" t="s">
        <v>643</v>
      </c>
      <c r="F29" s="82"/>
      <c r="G29" s="83"/>
      <c r="H29" s="83"/>
      <c r="I29" s="87"/>
    </row>
    <row r="30" spans="2:9" x14ac:dyDescent="0.2">
      <c r="B30" s="84">
        <v>12</v>
      </c>
      <c r="D30" s="85" t="s">
        <v>642</v>
      </c>
      <c r="F30" s="82"/>
      <c r="G30" s="83"/>
      <c r="H30" s="83"/>
      <c r="I30" s="87"/>
    </row>
    <row r="31" spans="2:9" ht="12.75" customHeight="1" x14ac:dyDescent="0.2">
      <c r="B31" s="84">
        <v>976</v>
      </c>
      <c r="D31" s="81" t="s">
        <v>641</v>
      </c>
      <c r="E31" s="81" t="s">
        <v>640</v>
      </c>
      <c r="F31" s="82"/>
      <c r="G31" s="83"/>
      <c r="H31" s="83"/>
      <c r="I31" s="87"/>
    </row>
    <row r="32" spans="2:9" ht="12.75" customHeight="1" x14ac:dyDescent="0.2">
      <c r="B32" s="84">
        <v>0</v>
      </c>
      <c r="D32" s="81" t="s">
        <v>639</v>
      </c>
      <c r="E32" s="81" t="s">
        <v>638</v>
      </c>
      <c r="F32" s="82"/>
      <c r="G32" s="83"/>
      <c r="H32" s="83"/>
      <c r="I32" s="87"/>
    </row>
    <row r="33" spans="2:9" x14ac:dyDescent="0.2">
      <c r="B33" s="84">
        <f>I35-B26-B31-B32</f>
        <v>6354</v>
      </c>
      <c r="D33" s="85" t="s">
        <v>636</v>
      </c>
      <c r="E33" s="66" t="s">
        <v>635</v>
      </c>
      <c r="F33" s="82"/>
      <c r="G33" s="83"/>
      <c r="H33" s="83"/>
      <c r="I33" s="87"/>
    </row>
    <row r="34" spans="2:9" x14ac:dyDescent="0.2">
      <c r="B34" s="84"/>
      <c r="F34" s="82"/>
      <c r="G34" s="83"/>
      <c r="H34" s="83"/>
      <c r="I34" s="87"/>
    </row>
    <row r="35" spans="2:9" x14ac:dyDescent="0.2">
      <c r="B35" s="89">
        <f>B26+B31+B32+B33</f>
        <v>25258</v>
      </c>
      <c r="C35" s="78"/>
      <c r="D35" s="90" t="s">
        <v>568</v>
      </c>
      <c r="E35" s="78"/>
      <c r="F35" s="91"/>
      <c r="G35" s="90" t="s">
        <v>568</v>
      </c>
      <c r="H35" s="78"/>
      <c r="I35" s="92">
        <f>I26</f>
        <v>25258</v>
      </c>
    </row>
    <row r="38" spans="2:9" ht="15" x14ac:dyDescent="0.2">
      <c r="B38" s="65" t="s">
        <v>637</v>
      </c>
      <c r="C38" s="94"/>
      <c r="D38" s="94"/>
      <c r="E38" s="94"/>
      <c r="F38" s="94"/>
      <c r="G38" s="94"/>
      <c r="H38" s="94"/>
      <c r="I38" s="94"/>
    </row>
    <row r="39" spans="2:9" ht="13.15" customHeight="1" x14ac:dyDescent="0.2"/>
    <row r="40" spans="2:9" x14ac:dyDescent="0.2">
      <c r="B40" s="70" t="s">
        <v>606</v>
      </c>
      <c r="C40" s="78"/>
      <c r="D40" s="78"/>
      <c r="E40" s="78"/>
      <c r="F40" s="78"/>
      <c r="G40" s="78"/>
      <c r="H40" s="78"/>
      <c r="I40" s="69" t="s">
        <v>605</v>
      </c>
    </row>
    <row r="41" spans="2:9" x14ac:dyDescent="0.2">
      <c r="B41" s="80"/>
      <c r="F41" s="82"/>
      <c r="G41" s="83"/>
      <c r="H41" s="83"/>
      <c r="I41" s="82"/>
    </row>
    <row r="42" spans="2:9" x14ac:dyDescent="0.2">
      <c r="B42" s="84">
        <f>B43+B44+B45+B47+B48</f>
        <v>1361</v>
      </c>
      <c r="D42" s="81" t="s">
        <v>634</v>
      </c>
      <c r="E42" s="88" t="s">
        <v>633</v>
      </c>
      <c r="F42" s="82"/>
      <c r="G42" s="85" t="s">
        <v>636</v>
      </c>
      <c r="H42" s="66" t="s">
        <v>635</v>
      </c>
      <c r="I42" s="87">
        <f>+B33</f>
        <v>6354</v>
      </c>
    </row>
    <row r="43" spans="2:9" ht="15" x14ac:dyDescent="0.2">
      <c r="B43" s="84">
        <v>1361</v>
      </c>
      <c r="C43" s="58"/>
      <c r="D43" s="95" t="s">
        <v>632</v>
      </c>
      <c r="F43" s="62"/>
      <c r="G43" s="79" t="s">
        <v>634</v>
      </c>
      <c r="H43" s="96" t="s">
        <v>633</v>
      </c>
      <c r="I43" s="87">
        <f>I44+I45+I47+I48+I49</f>
        <v>159</v>
      </c>
    </row>
    <row r="44" spans="2:9" x14ac:dyDescent="0.2">
      <c r="B44" s="84">
        <v>0</v>
      </c>
      <c r="D44" s="85" t="s">
        <v>631</v>
      </c>
      <c r="F44" s="82"/>
      <c r="G44" s="95" t="s">
        <v>632</v>
      </c>
      <c r="I44" s="87">
        <v>86</v>
      </c>
    </row>
    <row r="45" spans="2:9" x14ac:dyDescent="0.2">
      <c r="B45" s="84">
        <v>0</v>
      </c>
      <c r="D45" s="85" t="s">
        <v>630</v>
      </c>
      <c r="E45" s="80"/>
      <c r="F45" s="82"/>
      <c r="G45" s="85" t="s">
        <v>631</v>
      </c>
      <c r="I45" s="87">
        <v>73</v>
      </c>
    </row>
    <row r="46" spans="2:9" x14ac:dyDescent="0.2">
      <c r="B46" s="84"/>
      <c r="E46" s="97" t="s">
        <v>629</v>
      </c>
      <c r="F46" s="82"/>
      <c r="G46" s="85" t="s">
        <v>630</v>
      </c>
      <c r="H46" s="80"/>
      <c r="I46" s="87"/>
    </row>
    <row r="47" spans="2:9" x14ac:dyDescent="0.2">
      <c r="B47" s="84">
        <v>0</v>
      </c>
      <c r="D47" s="85" t="s">
        <v>628</v>
      </c>
      <c r="E47" s="85"/>
      <c r="F47" s="82"/>
      <c r="H47" s="85" t="s">
        <v>629</v>
      </c>
      <c r="I47" s="87">
        <v>0</v>
      </c>
    </row>
    <row r="48" spans="2:9" x14ac:dyDescent="0.2">
      <c r="B48" s="84">
        <v>0</v>
      </c>
      <c r="D48" s="85" t="s">
        <v>627</v>
      </c>
      <c r="E48" s="85"/>
      <c r="F48" s="82"/>
      <c r="G48" s="81" t="s">
        <v>628</v>
      </c>
      <c r="H48" s="85"/>
      <c r="I48" s="87">
        <v>0</v>
      </c>
    </row>
    <row r="49" spans="2:9" x14ac:dyDescent="0.2">
      <c r="B49" s="84">
        <f>I52-B42</f>
        <v>5152</v>
      </c>
      <c r="D49" s="85" t="s">
        <v>622</v>
      </c>
      <c r="E49" s="66" t="s">
        <v>621</v>
      </c>
      <c r="F49" s="82"/>
      <c r="G49" s="85" t="s">
        <v>627</v>
      </c>
      <c r="H49" s="85"/>
      <c r="I49" s="87">
        <v>0</v>
      </c>
    </row>
    <row r="50" spans="2:9" x14ac:dyDescent="0.2">
      <c r="B50" s="84"/>
      <c r="D50" s="85"/>
      <c r="E50" s="85"/>
      <c r="F50" s="82"/>
      <c r="G50" s="85" t="s">
        <v>626</v>
      </c>
      <c r="H50" s="85"/>
      <c r="I50" s="87">
        <v>0</v>
      </c>
    </row>
    <row r="51" spans="2:9" x14ac:dyDescent="0.2">
      <c r="B51" s="84"/>
      <c r="F51" s="82"/>
      <c r="G51" s="85"/>
      <c r="I51" s="87"/>
    </row>
    <row r="52" spans="2:9" x14ac:dyDescent="0.2">
      <c r="B52" s="89">
        <f>B42+B49</f>
        <v>6513</v>
      </c>
      <c r="C52" s="78"/>
      <c r="D52" s="78" t="s">
        <v>568</v>
      </c>
      <c r="E52" s="78"/>
      <c r="F52" s="91"/>
      <c r="G52" s="78" t="s">
        <v>568</v>
      </c>
      <c r="H52" s="78"/>
      <c r="I52" s="92">
        <f>I42+I43+I50</f>
        <v>6513</v>
      </c>
    </row>
    <row r="55" spans="2:9" ht="15" x14ac:dyDescent="0.2">
      <c r="B55" s="65" t="s">
        <v>625</v>
      </c>
      <c r="C55" s="94"/>
      <c r="D55" s="94"/>
      <c r="E55" s="94"/>
      <c r="F55" s="94"/>
      <c r="G55" s="94"/>
      <c r="H55" s="94"/>
      <c r="I55" s="94"/>
    </row>
    <row r="57" spans="2:9" x14ac:dyDescent="0.2">
      <c r="B57" s="70" t="s">
        <v>606</v>
      </c>
      <c r="C57" s="78"/>
      <c r="D57" s="78"/>
      <c r="E57" s="78"/>
      <c r="F57" s="78"/>
      <c r="G57" s="78"/>
      <c r="H57" s="78"/>
      <c r="I57" s="69" t="s">
        <v>605</v>
      </c>
    </row>
    <row r="58" spans="2:9" x14ac:dyDescent="0.2">
      <c r="B58" s="80"/>
      <c r="F58" s="82"/>
      <c r="G58" s="83"/>
      <c r="H58" s="83"/>
      <c r="I58" s="82"/>
    </row>
    <row r="59" spans="2:9" x14ac:dyDescent="0.2">
      <c r="B59" s="84">
        <f>B60+B61</f>
        <v>46</v>
      </c>
      <c r="D59" s="81" t="s">
        <v>624</v>
      </c>
      <c r="E59" s="86" t="s">
        <v>623</v>
      </c>
      <c r="F59" s="82"/>
      <c r="G59" s="88" t="s">
        <v>622</v>
      </c>
      <c r="H59" s="66" t="s">
        <v>621</v>
      </c>
      <c r="I59" s="87">
        <f>+B49</f>
        <v>5152</v>
      </c>
    </row>
    <row r="60" spans="2:9" x14ac:dyDescent="0.2">
      <c r="B60" s="84">
        <v>46</v>
      </c>
      <c r="D60" s="85" t="s">
        <v>620</v>
      </c>
      <c r="F60" s="82"/>
      <c r="G60" s="88" t="s">
        <v>619</v>
      </c>
      <c r="H60" s="85"/>
      <c r="I60" s="87">
        <f>I61+I62</f>
        <v>12</v>
      </c>
    </row>
    <row r="61" spans="2:9" x14ac:dyDescent="0.2">
      <c r="B61" s="84">
        <v>0</v>
      </c>
      <c r="D61" s="85" t="s">
        <v>618</v>
      </c>
      <c r="F61" s="82"/>
      <c r="G61" s="88" t="s">
        <v>617</v>
      </c>
      <c r="I61" s="87">
        <v>0</v>
      </c>
    </row>
    <row r="62" spans="2:9" x14ac:dyDescent="0.2">
      <c r="B62" s="84">
        <v>12</v>
      </c>
      <c r="D62" s="81" t="s">
        <v>616</v>
      </c>
      <c r="E62" s="85" t="s">
        <v>615</v>
      </c>
      <c r="F62" s="82"/>
      <c r="G62" s="88" t="s">
        <v>614</v>
      </c>
      <c r="I62" s="87">
        <v>12</v>
      </c>
    </row>
    <row r="63" spans="2:9" x14ac:dyDescent="0.2">
      <c r="B63" s="84"/>
      <c r="E63" s="85" t="s">
        <v>613</v>
      </c>
      <c r="F63" s="82"/>
      <c r="G63" s="83" t="s">
        <v>612</v>
      </c>
      <c r="H63" s="81" t="s">
        <v>611</v>
      </c>
      <c r="I63" s="87">
        <f>I64+I65+I66</f>
        <v>0</v>
      </c>
    </row>
    <row r="64" spans="2:9" x14ac:dyDescent="0.2">
      <c r="B64" s="84">
        <f>B65+B66+B67</f>
        <v>152</v>
      </c>
      <c r="D64" s="81" t="s">
        <v>612</v>
      </c>
      <c r="E64" s="81" t="s">
        <v>611</v>
      </c>
      <c r="F64" s="82"/>
      <c r="G64" s="85" t="s">
        <v>610</v>
      </c>
      <c r="I64" s="87">
        <v>0</v>
      </c>
    </row>
    <row r="65" spans="2:9" x14ac:dyDescent="0.2">
      <c r="B65" s="84">
        <v>152</v>
      </c>
      <c r="D65" s="85" t="s">
        <v>610</v>
      </c>
      <c r="F65" s="82"/>
      <c r="G65" s="88" t="s">
        <v>609</v>
      </c>
      <c r="I65" s="87">
        <v>0</v>
      </c>
    </row>
    <row r="66" spans="2:9" x14ac:dyDescent="0.2">
      <c r="B66" s="84">
        <v>0</v>
      </c>
      <c r="D66" s="85" t="s">
        <v>609</v>
      </c>
      <c r="F66" s="82"/>
      <c r="G66" s="88" t="s">
        <v>608</v>
      </c>
      <c r="I66" s="87">
        <v>0</v>
      </c>
    </row>
    <row r="67" spans="2:9" x14ac:dyDescent="0.2">
      <c r="B67" s="84">
        <v>0</v>
      </c>
      <c r="D67" s="85" t="s">
        <v>608</v>
      </c>
      <c r="F67" s="82"/>
      <c r="G67" s="83"/>
      <c r="H67" s="83"/>
      <c r="I67" s="87"/>
    </row>
    <row r="68" spans="2:9" x14ac:dyDescent="0.2">
      <c r="B68" s="84">
        <f>I70-B59-B62-B64</f>
        <v>4954</v>
      </c>
      <c r="D68" s="85" t="s">
        <v>602</v>
      </c>
      <c r="E68" s="85" t="s">
        <v>601</v>
      </c>
      <c r="F68" s="82"/>
      <c r="G68" s="83"/>
      <c r="H68" s="83"/>
      <c r="I68" s="87"/>
    </row>
    <row r="69" spans="2:9" ht="17.45" customHeight="1" x14ac:dyDescent="0.2">
      <c r="B69" s="84"/>
      <c r="F69" s="82"/>
      <c r="G69" s="83"/>
      <c r="H69" s="83"/>
      <c r="I69" s="87"/>
    </row>
    <row r="70" spans="2:9" ht="17.45" customHeight="1" x14ac:dyDescent="0.2">
      <c r="B70" s="89">
        <f>B59+B62+B64+B68</f>
        <v>5164</v>
      </c>
      <c r="C70" s="78"/>
      <c r="D70" s="78" t="s">
        <v>568</v>
      </c>
      <c r="E70" s="78"/>
      <c r="F70" s="91"/>
      <c r="G70" s="78" t="s">
        <v>568</v>
      </c>
      <c r="H70" s="78"/>
      <c r="I70" s="92">
        <f>I59+I60+I63</f>
        <v>5164</v>
      </c>
    </row>
    <row r="73" spans="2:9" ht="15" x14ac:dyDescent="0.2">
      <c r="B73" s="65" t="s">
        <v>607</v>
      </c>
      <c r="C73" s="94"/>
      <c r="D73" s="94"/>
      <c r="E73" s="94"/>
      <c r="F73" s="94"/>
      <c r="G73" s="94"/>
      <c r="H73" s="94"/>
      <c r="I73" s="94"/>
    </row>
    <row r="75" spans="2:9" x14ac:dyDescent="0.2">
      <c r="B75" s="70" t="s">
        <v>606</v>
      </c>
      <c r="C75" s="78"/>
      <c r="D75" s="78"/>
      <c r="E75" s="78"/>
      <c r="F75" s="78"/>
      <c r="G75" s="78"/>
      <c r="H75" s="78"/>
      <c r="I75" s="69" t="s">
        <v>605</v>
      </c>
    </row>
    <row r="76" spans="2:9" x14ac:dyDescent="0.2">
      <c r="B76" s="80"/>
      <c r="F76" s="82"/>
      <c r="G76" s="83"/>
      <c r="H76" s="83"/>
      <c r="I76" s="82"/>
    </row>
    <row r="77" spans="2:9" x14ac:dyDescent="0.2">
      <c r="B77" s="84">
        <v>0</v>
      </c>
      <c r="D77" s="81" t="s">
        <v>604</v>
      </c>
      <c r="E77" s="85" t="s">
        <v>603</v>
      </c>
      <c r="F77" s="82"/>
      <c r="G77" s="88" t="s">
        <v>602</v>
      </c>
      <c r="H77" s="66" t="s">
        <v>601</v>
      </c>
      <c r="I77" s="87">
        <f>+B68</f>
        <v>4954</v>
      </c>
    </row>
    <row r="78" spans="2:9" x14ac:dyDescent="0.2">
      <c r="B78" s="84"/>
      <c r="E78" s="85" t="s">
        <v>600</v>
      </c>
      <c r="F78" s="82"/>
      <c r="G78" s="88"/>
      <c r="H78" s="85"/>
      <c r="I78" s="87"/>
    </row>
    <row r="79" spans="2:9" x14ac:dyDescent="0.2">
      <c r="B79" s="84">
        <f>I82-B77</f>
        <v>4954</v>
      </c>
      <c r="D79" s="85" t="s">
        <v>595</v>
      </c>
      <c r="E79" s="68" t="s">
        <v>599</v>
      </c>
      <c r="F79" s="82"/>
      <c r="G79" s="83"/>
      <c r="H79" s="83"/>
      <c r="I79" s="87"/>
    </row>
    <row r="80" spans="2:9" x14ac:dyDescent="0.2">
      <c r="B80" s="84">
        <f>B79-B13</f>
        <v>418</v>
      </c>
      <c r="D80" s="85" t="s">
        <v>598</v>
      </c>
      <c r="E80" s="66" t="s">
        <v>594</v>
      </c>
      <c r="F80" s="82"/>
      <c r="G80" s="83"/>
      <c r="H80" s="83"/>
      <c r="I80" s="87"/>
    </row>
    <row r="81" spans="2:9" x14ac:dyDescent="0.2">
      <c r="B81" s="84"/>
      <c r="F81" s="82"/>
      <c r="G81" s="83"/>
      <c r="H81" s="83"/>
      <c r="I81" s="87"/>
    </row>
    <row r="82" spans="2:9" x14ac:dyDescent="0.2">
      <c r="B82" s="89">
        <f>B77+B79</f>
        <v>4954</v>
      </c>
      <c r="C82" s="78"/>
      <c r="D82" s="78" t="s">
        <v>568</v>
      </c>
      <c r="E82" s="78"/>
      <c r="F82" s="91"/>
      <c r="G82" s="78" t="s">
        <v>568</v>
      </c>
      <c r="H82" s="78"/>
      <c r="I82" s="92">
        <f>I77</f>
        <v>4954</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597</v>
      </c>
      <c r="C85" s="153"/>
      <c r="D85" s="153"/>
      <c r="E85" s="153"/>
      <c r="F85" s="153"/>
      <c r="G85" s="153"/>
      <c r="H85" s="153"/>
      <c r="I85" s="153"/>
    </row>
    <row r="86" spans="2:9" ht="7.15" customHeight="1" x14ac:dyDescent="0.2"/>
    <row r="88" spans="2:9" ht="15" x14ac:dyDescent="0.2">
      <c r="B88" s="65" t="s">
        <v>596</v>
      </c>
      <c r="C88" s="93"/>
      <c r="D88" s="93"/>
      <c r="E88" s="93"/>
      <c r="F88" s="93"/>
      <c r="G88" s="93"/>
      <c r="H88" s="93"/>
      <c r="I88" s="93"/>
    </row>
    <row r="89" spans="2:9" ht="15.75" customHeight="1" x14ac:dyDescent="0.2"/>
    <row r="90" spans="2:9" x14ac:dyDescent="0.2">
      <c r="B90" s="64" t="s">
        <v>566</v>
      </c>
      <c r="C90" s="78"/>
      <c r="D90" s="78"/>
      <c r="E90" s="78"/>
      <c r="F90" s="78"/>
      <c r="G90" s="78"/>
      <c r="H90" s="78"/>
      <c r="I90" s="63" t="s">
        <v>565</v>
      </c>
    </row>
    <row r="91" spans="2:9" x14ac:dyDescent="0.2">
      <c r="B91" s="80"/>
      <c r="F91" s="82"/>
      <c r="G91" s="83"/>
      <c r="H91" s="83"/>
      <c r="I91" s="82"/>
    </row>
    <row r="92" spans="2:9" x14ac:dyDescent="0.2">
      <c r="B92" s="84">
        <f>I99</f>
        <v>11117</v>
      </c>
      <c r="D92" s="85" t="s">
        <v>582</v>
      </c>
      <c r="E92" s="66" t="s">
        <v>581</v>
      </c>
      <c r="F92" s="82"/>
      <c r="G92" s="85" t="s">
        <v>595</v>
      </c>
      <c r="H92" s="66" t="s">
        <v>594</v>
      </c>
      <c r="I92" s="87">
        <f>+B80</f>
        <v>418</v>
      </c>
    </row>
    <row r="93" spans="2:9" x14ac:dyDescent="0.2">
      <c r="B93" s="84"/>
      <c r="E93" s="68" t="s">
        <v>578</v>
      </c>
      <c r="F93" s="82"/>
      <c r="G93" s="88" t="s">
        <v>593</v>
      </c>
      <c r="H93" s="81" t="s">
        <v>592</v>
      </c>
      <c r="I93" s="87">
        <f>I94+I95</f>
        <v>10699</v>
      </c>
    </row>
    <row r="94" spans="2:9" x14ac:dyDescent="0.2">
      <c r="B94" s="84"/>
      <c r="E94" s="85"/>
      <c r="F94" s="82"/>
      <c r="G94" s="88" t="s">
        <v>591</v>
      </c>
      <c r="I94" s="87">
        <v>0</v>
      </c>
    </row>
    <row r="95" spans="2:9" x14ac:dyDescent="0.2">
      <c r="B95" s="84"/>
      <c r="E95" s="85"/>
      <c r="F95" s="82"/>
      <c r="G95" s="88" t="s">
        <v>590</v>
      </c>
      <c r="I95" s="87">
        <v>10699</v>
      </c>
    </row>
    <row r="96" spans="2:9" x14ac:dyDescent="0.2">
      <c r="B96" s="84"/>
      <c r="D96" s="85"/>
      <c r="F96" s="82"/>
      <c r="G96" s="88" t="s">
        <v>589</v>
      </c>
      <c r="H96" s="81" t="s">
        <v>588</v>
      </c>
      <c r="I96" s="87">
        <f>I97</f>
        <v>0</v>
      </c>
    </row>
    <row r="97" spans="2:9" x14ac:dyDescent="0.2">
      <c r="B97" s="98"/>
      <c r="C97" s="99"/>
      <c r="D97" s="99"/>
      <c r="E97" s="85"/>
      <c r="F97" s="100"/>
      <c r="G97" s="88" t="s">
        <v>587</v>
      </c>
      <c r="H97" s="101"/>
      <c r="I97" s="87">
        <v>0</v>
      </c>
    </row>
    <row r="98" spans="2:9" x14ac:dyDescent="0.2">
      <c r="B98" s="84"/>
      <c r="F98" s="82"/>
      <c r="G98" s="83"/>
      <c r="H98" s="83"/>
      <c r="I98" s="87"/>
    </row>
    <row r="99" spans="2:9" x14ac:dyDescent="0.2">
      <c r="B99" s="89">
        <f>B92</f>
        <v>11117</v>
      </c>
      <c r="C99" s="78"/>
      <c r="D99" s="78" t="s">
        <v>568</v>
      </c>
      <c r="E99" s="78"/>
      <c r="F99" s="91"/>
      <c r="G99" s="78" t="s">
        <v>568</v>
      </c>
      <c r="H99" s="78"/>
      <c r="I99" s="92">
        <f>I92+I93+I96</f>
        <v>11117</v>
      </c>
    </row>
    <row r="102" spans="2:9" ht="15" x14ac:dyDescent="0.2">
      <c r="B102" s="65" t="s">
        <v>586</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566</v>
      </c>
      <c r="C104" s="78"/>
      <c r="D104" s="78"/>
      <c r="E104" s="78"/>
      <c r="F104" s="78"/>
      <c r="G104" s="78"/>
      <c r="H104" s="78"/>
      <c r="I104" s="63" t="s">
        <v>565</v>
      </c>
    </row>
    <row r="105" spans="2:9" x14ac:dyDescent="0.2">
      <c r="B105" s="80"/>
      <c r="E105" s="85"/>
      <c r="F105" s="102"/>
      <c r="G105" s="83"/>
      <c r="H105" s="83"/>
      <c r="I105" s="82"/>
    </row>
    <row r="106" spans="2:9" x14ac:dyDescent="0.2">
      <c r="B106" s="84">
        <f>B107+B109</f>
        <v>8227</v>
      </c>
      <c r="D106" s="85" t="s">
        <v>585</v>
      </c>
      <c r="E106" s="103" t="s">
        <v>584</v>
      </c>
      <c r="F106" s="82"/>
      <c r="G106" s="83"/>
      <c r="H106" s="83"/>
      <c r="I106" s="82"/>
    </row>
    <row r="107" spans="2:9" x14ac:dyDescent="0.2">
      <c r="B107" s="84">
        <v>9528</v>
      </c>
      <c r="D107" s="85" t="s">
        <v>583</v>
      </c>
      <c r="E107" s="85"/>
      <c r="F107" s="82"/>
      <c r="G107" s="85" t="s">
        <v>582</v>
      </c>
      <c r="H107" s="68" t="s">
        <v>581</v>
      </c>
      <c r="I107" s="87"/>
    </row>
    <row r="108" spans="2:9" x14ac:dyDescent="0.2">
      <c r="B108" s="84">
        <f>-B13</f>
        <v>-4536</v>
      </c>
      <c r="D108" s="85" t="s">
        <v>580</v>
      </c>
      <c r="E108" s="86" t="s">
        <v>579</v>
      </c>
      <c r="F108" s="82"/>
      <c r="G108" s="85"/>
      <c r="H108" s="67" t="s">
        <v>578</v>
      </c>
      <c r="I108" s="87">
        <f>B92</f>
        <v>11117</v>
      </c>
    </row>
    <row r="109" spans="2:9" x14ac:dyDescent="0.2">
      <c r="B109" s="84">
        <v>-1301</v>
      </c>
      <c r="D109" s="95" t="s">
        <v>577</v>
      </c>
      <c r="E109" s="85" t="s">
        <v>576</v>
      </c>
      <c r="F109" s="82"/>
      <c r="H109" s="104"/>
      <c r="I109" s="105"/>
    </row>
    <row r="110" spans="2:9" x14ac:dyDescent="0.2">
      <c r="B110" s="84">
        <v>0</v>
      </c>
      <c r="D110" s="85" t="s">
        <v>575</v>
      </c>
      <c r="E110" s="85" t="s">
        <v>574</v>
      </c>
      <c r="F110" s="82"/>
      <c r="G110" s="93"/>
      <c r="I110" s="87"/>
    </row>
    <row r="111" spans="2:9" x14ac:dyDescent="0.2">
      <c r="B111" s="84">
        <v>272</v>
      </c>
      <c r="D111" s="95" t="s">
        <v>573</v>
      </c>
      <c r="E111" s="85" t="s">
        <v>572</v>
      </c>
      <c r="F111" s="82"/>
      <c r="H111" s="104"/>
      <c r="I111" s="105"/>
    </row>
    <row r="112" spans="2:9" x14ac:dyDescent="0.2">
      <c r="B112" s="84"/>
      <c r="D112" s="85"/>
      <c r="E112" s="85" t="s">
        <v>571</v>
      </c>
      <c r="F112" s="82"/>
      <c r="G112" s="93"/>
      <c r="I112" s="87"/>
    </row>
    <row r="113" spans="2:9" x14ac:dyDescent="0.2">
      <c r="B113" s="84">
        <f>I115-B106-B108-B111</f>
        <v>7154</v>
      </c>
      <c r="C113" s="99"/>
      <c r="D113" s="99" t="s">
        <v>570</v>
      </c>
      <c r="E113" s="66" t="s">
        <v>569</v>
      </c>
      <c r="F113" s="100"/>
      <c r="G113" s="93"/>
      <c r="H113" s="101"/>
      <c r="I113" s="87"/>
    </row>
    <row r="114" spans="2:9" x14ac:dyDescent="0.2">
      <c r="B114" s="84"/>
      <c r="E114" s="85"/>
      <c r="F114" s="82"/>
      <c r="G114" s="93"/>
      <c r="H114" s="83"/>
      <c r="I114" s="87"/>
    </row>
    <row r="115" spans="2:9" x14ac:dyDescent="0.2">
      <c r="B115" s="89">
        <f>B106+B108+B111+B113</f>
        <v>11117</v>
      </c>
      <c r="C115" s="78"/>
      <c r="D115" s="78" t="s">
        <v>568</v>
      </c>
      <c r="E115" s="106"/>
      <c r="F115" s="91"/>
      <c r="G115" s="78" t="s">
        <v>568</v>
      </c>
      <c r="H115" s="78"/>
      <c r="I115" s="92">
        <f>I108</f>
        <v>11117</v>
      </c>
    </row>
    <row r="118" spans="2:9" ht="15" x14ac:dyDescent="0.2">
      <c r="B118" s="65" t="s">
        <v>567</v>
      </c>
      <c r="C118" s="93"/>
      <c r="D118" s="93"/>
      <c r="E118" s="93"/>
      <c r="F118" s="93"/>
      <c r="G118" s="93"/>
      <c r="H118" s="93"/>
      <c r="I118" s="93"/>
    </row>
    <row r="120" spans="2:9" x14ac:dyDescent="0.2">
      <c r="B120" s="64" t="s">
        <v>566</v>
      </c>
      <c r="C120" s="78"/>
      <c r="D120" s="78"/>
      <c r="E120" s="78"/>
      <c r="F120" s="78"/>
      <c r="G120" s="78"/>
      <c r="H120" s="78"/>
      <c r="I120" s="63" t="s">
        <v>565</v>
      </c>
    </row>
    <row r="121" spans="2:9" ht="15" x14ac:dyDescent="0.2">
      <c r="B121" s="61"/>
      <c r="C121" s="79"/>
      <c r="D121" s="79"/>
      <c r="E121" s="79"/>
      <c r="F121" s="79"/>
      <c r="G121" s="79"/>
      <c r="H121" s="79"/>
      <c r="I121" s="62"/>
    </row>
    <row r="122" spans="2:9" ht="15" x14ac:dyDescent="0.2">
      <c r="B122" s="61"/>
      <c r="C122" s="79"/>
      <c r="D122" s="79"/>
      <c r="E122" s="60" t="s">
        <v>564</v>
      </c>
      <c r="F122" s="79"/>
      <c r="G122" s="79"/>
      <c r="H122" s="79"/>
      <c r="I122" s="87">
        <f>B123-I128-I131-I134-I137-I142-I143-I144</f>
        <v>7154</v>
      </c>
    </row>
    <row r="123" spans="2:9" ht="15" x14ac:dyDescent="0.2">
      <c r="B123" s="84">
        <f>B125+B128+B131+B134+B137+B142+B143+B144</f>
        <v>-45</v>
      </c>
      <c r="C123" s="79"/>
      <c r="D123" s="58"/>
      <c r="E123" s="85" t="s">
        <v>563</v>
      </c>
      <c r="F123" s="58"/>
      <c r="G123" s="58"/>
      <c r="H123" s="58"/>
      <c r="I123" s="87">
        <f>I125+I128+I131+I134+I137+I142+I143+I144</f>
        <v>-7199</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562</v>
      </c>
      <c r="F125" s="58"/>
      <c r="G125" s="58"/>
      <c r="H125" s="58"/>
      <c r="I125" s="87">
        <f>I126+I127</f>
        <v>0</v>
      </c>
    </row>
    <row r="126" spans="2:9" ht="13.15" customHeight="1" x14ac:dyDescent="0.2">
      <c r="B126" s="84">
        <v>0</v>
      </c>
      <c r="C126" s="58"/>
      <c r="D126" s="58"/>
      <c r="E126" s="85" t="s">
        <v>561</v>
      </c>
      <c r="F126" s="58"/>
      <c r="G126" s="58"/>
      <c r="H126" s="58"/>
      <c r="I126" s="87">
        <v>0</v>
      </c>
    </row>
    <row r="127" spans="2:9" ht="15" x14ac:dyDescent="0.2">
      <c r="B127" s="84">
        <v>0</v>
      </c>
      <c r="C127" s="58"/>
      <c r="D127" s="58"/>
      <c r="E127" s="85" t="s">
        <v>560</v>
      </c>
      <c r="F127" s="58"/>
      <c r="G127" s="58"/>
      <c r="H127" s="58"/>
      <c r="I127" s="87">
        <v>0</v>
      </c>
    </row>
    <row r="128" spans="2:9" x14ac:dyDescent="0.2">
      <c r="B128" s="84">
        <f>B129+B130</f>
        <v>2725</v>
      </c>
      <c r="E128" s="85" t="s">
        <v>559</v>
      </c>
      <c r="I128" s="87">
        <f>I129+I130</f>
        <v>-8678</v>
      </c>
    </row>
    <row r="129" spans="2:9" x14ac:dyDescent="0.2">
      <c r="B129" s="84">
        <v>2052</v>
      </c>
      <c r="E129" s="85" t="s">
        <v>558</v>
      </c>
      <c r="I129" s="87">
        <v>0</v>
      </c>
    </row>
    <row r="130" spans="2:9" x14ac:dyDescent="0.2">
      <c r="B130" s="84">
        <v>673</v>
      </c>
      <c r="E130" s="85" t="s">
        <v>557</v>
      </c>
      <c r="I130" s="87">
        <v>-8678</v>
      </c>
    </row>
    <row r="131" spans="2:9" x14ac:dyDescent="0.2">
      <c r="B131" s="84">
        <f>B132+B133</f>
        <v>-112</v>
      </c>
      <c r="E131" s="85" t="s">
        <v>556</v>
      </c>
      <c r="I131" s="87">
        <f>I132+I133</f>
        <v>0</v>
      </c>
    </row>
    <row r="132" spans="2:9" x14ac:dyDescent="0.2">
      <c r="B132" s="84">
        <v>-112</v>
      </c>
      <c r="E132" s="85" t="s">
        <v>555</v>
      </c>
      <c r="I132" s="87">
        <v>0</v>
      </c>
    </row>
    <row r="133" spans="2:9" x14ac:dyDescent="0.2">
      <c r="B133" s="84">
        <v>0</v>
      </c>
      <c r="E133" s="85" t="s">
        <v>554</v>
      </c>
      <c r="I133" s="87">
        <v>0</v>
      </c>
    </row>
    <row r="134" spans="2:9" x14ac:dyDescent="0.2">
      <c r="B134" s="84">
        <f>B135+B136</f>
        <v>229</v>
      </c>
      <c r="E134" s="85" t="s">
        <v>553</v>
      </c>
      <c r="I134" s="87">
        <f>I135+I136</f>
        <v>1880</v>
      </c>
    </row>
    <row r="135" spans="2:9" x14ac:dyDescent="0.2">
      <c r="B135" s="84">
        <v>630</v>
      </c>
      <c r="E135" s="85" t="s">
        <v>552</v>
      </c>
      <c r="I135" s="87">
        <v>-2360</v>
      </c>
    </row>
    <row r="136" spans="2:9" x14ac:dyDescent="0.2">
      <c r="B136" s="84">
        <v>-401</v>
      </c>
      <c r="E136" s="85" t="s">
        <v>551</v>
      </c>
      <c r="I136" s="87">
        <v>4240</v>
      </c>
    </row>
    <row r="137" spans="2:9" x14ac:dyDescent="0.2">
      <c r="B137" s="84">
        <f>B138+B141</f>
        <v>0</v>
      </c>
      <c r="E137" s="107" t="s">
        <v>550</v>
      </c>
      <c r="I137" s="87">
        <f>I138+I141</f>
        <v>0</v>
      </c>
    </row>
    <row r="138" spans="2:9" x14ac:dyDescent="0.2">
      <c r="B138" s="84">
        <f>B139+B140</f>
        <v>0</v>
      </c>
      <c r="E138" s="107" t="s">
        <v>549</v>
      </c>
      <c r="I138" s="87">
        <f>I139+I140</f>
        <v>0</v>
      </c>
    </row>
    <row r="139" spans="2:9" x14ac:dyDescent="0.2">
      <c r="B139" s="84">
        <v>0</v>
      </c>
      <c r="E139" s="107" t="s">
        <v>548</v>
      </c>
      <c r="I139" s="87">
        <v>0</v>
      </c>
    </row>
    <row r="140" spans="2:9" x14ac:dyDescent="0.2">
      <c r="B140" s="84">
        <v>0</v>
      </c>
      <c r="E140" s="107" t="s">
        <v>547</v>
      </c>
      <c r="I140" s="87">
        <v>0</v>
      </c>
    </row>
    <row r="141" spans="2:9" x14ac:dyDescent="0.2">
      <c r="B141" s="84">
        <v>0</v>
      </c>
      <c r="E141" s="107" t="s">
        <v>546</v>
      </c>
      <c r="I141" s="87">
        <v>0</v>
      </c>
    </row>
    <row r="142" spans="2:9" x14ac:dyDescent="0.2">
      <c r="B142" s="84">
        <v>0</v>
      </c>
      <c r="E142" s="85" t="s">
        <v>545</v>
      </c>
      <c r="I142" s="87">
        <v>0</v>
      </c>
    </row>
    <row r="143" spans="2:9" x14ac:dyDescent="0.2">
      <c r="B143" s="84">
        <v>0</v>
      </c>
      <c r="C143" s="85" t="s">
        <v>544</v>
      </c>
      <c r="E143" s="85" t="s">
        <v>544</v>
      </c>
      <c r="I143" s="87">
        <v>0</v>
      </c>
    </row>
    <row r="144" spans="2:9" x14ac:dyDescent="0.2">
      <c r="B144" s="84">
        <f>B145+B146</f>
        <v>-2887</v>
      </c>
      <c r="C144" s="85" t="s">
        <v>543</v>
      </c>
      <c r="E144" s="85" t="s">
        <v>543</v>
      </c>
      <c r="I144" s="87">
        <f>I145+I146</f>
        <v>-401</v>
      </c>
    </row>
    <row r="145" spans="2:9" x14ac:dyDescent="0.2">
      <c r="B145" s="84">
        <v>-637</v>
      </c>
      <c r="C145" s="85" t="s">
        <v>542</v>
      </c>
      <c r="E145" s="85" t="s">
        <v>542</v>
      </c>
      <c r="I145" s="87">
        <v>-46</v>
      </c>
    </row>
    <row r="146" spans="2:9" x14ac:dyDescent="0.2">
      <c r="B146" s="89">
        <v>-2250</v>
      </c>
      <c r="C146" s="108" t="s">
        <v>541</v>
      </c>
      <c r="D146" s="109"/>
      <c r="E146" s="108" t="s">
        <v>541</v>
      </c>
      <c r="F146" s="109"/>
      <c r="G146" s="109"/>
      <c r="H146" s="109"/>
      <c r="I146" s="92">
        <v>-355</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74803149606299213" header="0.39370078740157483" footer="0.39370078740157483"/>
  <pageSetup paperSize="9" scale="78" fitToHeight="2" orientation="portrait" r:id="rId1"/>
  <headerFooter alignWithMargins="0"/>
  <rowBreaks count="1" manualBreakCount="1">
    <brk id="72" min="1" max="8"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112</v>
      </c>
      <c r="D1" s="45"/>
      <c r="E1" s="45"/>
      <c r="F1" s="45"/>
      <c r="G1" s="39"/>
      <c r="H1" s="45"/>
      <c r="I1" s="45"/>
      <c r="J1" s="45"/>
      <c r="K1" s="45"/>
      <c r="L1" s="45"/>
      <c r="M1" s="45"/>
    </row>
    <row r="2" spans="2:14" s="41" customFormat="1" ht="20.25" x14ac:dyDescent="0.25">
      <c r="B2" s="75" t="s">
        <v>1013</v>
      </c>
      <c r="D2" s="42"/>
      <c r="E2" s="42"/>
      <c r="F2" s="42"/>
      <c r="G2" s="39"/>
      <c r="H2" s="42"/>
      <c r="I2" s="42"/>
      <c r="J2" s="42"/>
      <c r="K2" s="42"/>
      <c r="L2" s="42"/>
      <c r="M2" s="42"/>
    </row>
    <row r="3" spans="2:14" s="37" customFormat="1" ht="15" customHeight="1" x14ac:dyDescent="0.25">
      <c r="B3" s="76" t="s">
        <v>674</v>
      </c>
      <c r="D3" s="39"/>
      <c r="E3" s="40"/>
      <c r="F3" s="39"/>
      <c r="G3" s="39"/>
      <c r="H3" s="39"/>
      <c r="I3" s="39"/>
      <c r="J3" s="39"/>
      <c r="K3" s="39"/>
      <c r="L3" s="39"/>
      <c r="M3" s="39"/>
      <c r="N3" s="38"/>
    </row>
    <row r="4" spans="2:14" s="37" customFormat="1" ht="15" customHeight="1" x14ac:dyDescent="0.25">
      <c r="B4" s="76"/>
      <c r="D4" s="39"/>
      <c r="E4" s="40"/>
      <c r="F4" s="39"/>
      <c r="G4" s="39"/>
      <c r="H4" s="39"/>
      <c r="I4" s="39"/>
      <c r="J4" s="39"/>
      <c r="K4" s="39"/>
      <c r="L4" s="39"/>
      <c r="M4" s="39"/>
      <c r="N4" s="38"/>
    </row>
    <row r="5" spans="2:14" s="34" customFormat="1" ht="15" customHeight="1" x14ac:dyDescent="0.2">
      <c r="B5" s="76"/>
      <c r="D5" s="122"/>
      <c r="E5" s="21"/>
      <c r="F5" s="21"/>
      <c r="G5" s="21"/>
      <c r="H5" s="21"/>
      <c r="I5" s="21"/>
      <c r="J5" s="21"/>
      <c r="K5" s="21"/>
      <c r="L5" s="21"/>
      <c r="M5" s="21"/>
      <c r="N5" s="35"/>
    </row>
    <row r="6" spans="2:14" s="34" customFormat="1" ht="20.25" customHeight="1" x14ac:dyDescent="0.2">
      <c r="B6" s="123" t="s">
        <v>662</v>
      </c>
      <c r="D6" s="122"/>
      <c r="E6" s="21"/>
      <c r="F6" s="21"/>
      <c r="G6" s="21"/>
      <c r="H6" s="21"/>
      <c r="I6" s="21"/>
      <c r="J6" s="21"/>
      <c r="K6" s="21"/>
      <c r="L6" s="21"/>
      <c r="M6" s="21"/>
      <c r="N6" s="35"/>
    </row>
    <row r="7" spans="2:14" ht="15" x14ac:dyDescent="0.2">
      <c r="B7" s="65" t="s">
        <v>661</v>
      </c>
      <c r="C7" s="65"/>
      <c r="D7" s="65"/>
      <c r="E7" s="65"/>
      <c r="F7" s="65"/>
      <c r="G7" s="65"/>
      <c r="H7" s="65"/>
      <c r="I7" s="65"/>
    </row>
    <row r="9" spans="2:14" x14ac:dyDescent="0.2">
      <c r="B9" s="70" t="s">
        <v>606</v>
      </c>
      <c r="C9" s="78"/>
      <c r="D9" s="78"/>
      <c r="E9" s="78"/>
      <c r="F9" s="78"/>
      <c r="G9" s="78"/>
      <c r="H9" s="78"/>
      <c r="I9" s="69" t="s">
        <v>605</v>
      </c>
    </row>
    <row r="10" spans="2:14" x14ac:dyDescent="0.2">
      <c r="B10" s="80"/>
      <c r="F10" s="82"/>
      <c r="G10" s="83"/>
      <c r="H10" s="83"/>
      <c r="I10" s="82"/>
    </row>
    <row r="11" spans="2:14" x14ac:dyDescent="0.2">
      <c r="B11" s="84">
        <v>4532</v>
      </c>
      <c r="D11" s="81" t="s">
        <v>660</v>
      </c>
      <c r="E11" s="85" t="s">
        <v>659</v>
      </c>
      <c r="F11" s="82"/>
      <c r="G11" s="83" t="s">
        <v>658</v>
      </c>
      <c r="H11" s="86" t="s">
        <v>657</v>
      </c>
      <c r="I11" s="87">
        <f>I12+I13</f>
        <v>12784</v>
      </c>
    </row>
    <row r="12" spans="2:14" x14ac:dyDescent="0.2">
      <c r="B12" s="84">
        <f>I11-B11</f>
        <v>8252</v>
      </c>
      <c r="D12" s="85" t="s">
        <v>647</v>
      </c>
      <c r="E12" s="66" t="s">
        <v>646</v>
      </c>
      <c r="F12" s="82"/>
      <c r="G12" s="88" t="s">
        <v>656</v>
      </c>
      <c r="H12" s="83"/>
      <c r="I12" s="87">
        <v>12784</v>
      </c>
    </row>
    <row r="13" spans="2:14" x14ac:dyDescent="0.2">
      <c r="B13" s="84">
        <v>167</v>
      </c>
      <c r="D13" s="81" t="s">
        <v>655</v>
      </c>
      <c r="E13" s="85" t="s">
        <v>579</v>
      </c>
      <c r="F13" s="82"/>
      <c r="G13" s="88" t="s">
        <v>654</v>
      </c>
      <c r="I13" s="87">
        <v>0</v>
      </c>
    </row>
    <row r="14" spans="2:14" x14ac:dyDescent="0.2">
      <c r="B14" s="84">
        <f>B12-B13</f>
        <v>8085</v>
      </c>
      <c r="D14" s="81" t="s">
        <v>653</v>
      </c>
      <c r="E14" s="66" t="s">
        <v>652</v>
      </c>
      <c r="F14" s="82"/>
      <c r="G14" s="88"/>
      <c r="H14" s="83"/>
      <c r="I14" s="87"/>
    </row>
    <row r="15" spans="2:14" ht="7.15" customHeight="1" x14ac:dyDescent="0.2">
      <c r="B15" s="84"/>
      <c r="F15" s="82"/>
      <c r="G15" s="83"/>
      <c r="H15" s="83"/>
      <c r="I15" s="87"/>
    </row>
    <row r="16" spans="2:14" x14ac:dyDescent="0.2">
      <c r="B16" s="89">
        <f>B11+B12</f>
        <v>12784</v>
      </c>
      <c r="C16" s="78"/>
      <c r="D16" s="90" t="s">
        <v>568</v>
      </c>
      <c r="E16" s="78"/>
      <c r="F16" s="91"/>
      <c r="G16" s="90" t="s">
        <v>568</v>
      </c>
      <c r="H16" s="78"/>
      <c r="I16" s="92">
        <f>I11</f>
        <v>12784</v>
      </c>
    </row>
    <row r="19" spans="2:9" ht="15" x14ac:dyDescent="0.2">
      <c r="B19" s="65" t="s">
        <v>651</v>
      </c>
      <c r="C19" s="93"/>
      <c r="D19" s="65"/>
      <c r="E19" s="65"/>
      <c r="F19" s="65"/>
      <c r="G19" s="65"/>
      <c r="H19" s="65"/>
      <c r="I19" s="93"/>
    </row>
    <row r="22" spans="2:9" ht="15" x14ac:dyDescent="0.2">
      <c r="B22" s="65" t="s">
        <v>650</v>
      </c>
      <c r="C22" s="93"/>
      <c r="D22" s="93"/>
      <c r="E22" s="93"/>
      <c r="F22" s="93"/>
      <c r="G22" s="93"/>
      <c r="H22" s="93"/>
      <c r="I22" s="93"/>
    </row>
    <row r="24" spans="2:9" ht="15" x14ac:dyDescent="0.2">
      <c r="B24" s="70" t="s">
        <v>606</v>
      </c>
      <c r="C24" s="71"/>
      <c r="D24" s="71"/>
      <c r="E24" s="71"/>
      <c r="F24" s="71"/>
      <c r="G24" s="71"/>
      <c r="H24" s="71"/>
      <c r="I24" s="69" t="s">
        <v>605</v>
      </c>
    </row>
    <row r="25" spans="2:9" x14ac:dyDescent="0.2">
      <c r="B25" s="80"/>
      <c r="F25" s="82"/>
      <c r="G25" s="83"/>
      <c r="H25" s="83"/>
      <c r="I25" s="82"/>
    </row>
    <row r="26" spans="2:9" x14ac:dyDescent="0.2">
      <c r="B26" s="84">
        <f>B27+B28</f>
        <v>4984</v>
      </c>
      <c r="D26" s="81" t="s">
        <v>649</v>
      </c>
      <c r="E26" s="85" t="s">
        <v>648</v>
      </c>
      <c r="F26" s="82"/>
      <c r="G26" s="88" t="s">
        <v>647</v>
      </c>
      <c r="H26" s="68" t="s">
        <v>646</v>
      </c>
      <c r="I26" s="87">
        <f>+B12</f>
        <v>8252</v>
      </c>
    </row>
    <row r="27" spans="2:9" x14ac:dyDescent="0.2">
      <c r="B27" s="84">
        <v>3886</v>
      </c>
      <c r="D27" s="85" t="s">
        <v>645</v>
      </c>
      <c r="F27" s="82"/>
      <c r="G27" s="83"/>
      <c r="H27" s="83"/>
      <c r="I27" s="87"/>
    </row>
    <row r="28" spans="2:9" x14ac:dyDescent="0.2">
      <c r="B28" s="84">
        <f>B29+B30</f>
        <v>1098</v>
      </c>
      <c r="D28" s="85" t="s">
        <v>644</v>
      </c>
      <c r="F28" s="82"/>
      <c r="G28" s="83"/>
      <c r="H28" s="83"/>
      <c r="I28" s="87"/>
    </row>
    <row r="29" spans="2:9" x14ac:dyDescent="0.2">
      <c r="B29" s="84">
        <v>1098</v>
      </c>
      <c r="D29" s="85" t="s">
        <v>643</v>
      </c>
      <c r="F29" s="82"/>
      <c r="G29" s="83"/>
      <c r="H29" s="83"/>
      <c r="I29" s="87"/>
    </row>
    <row r="30" spans="2:9" x14ac:dyDescent="0.2">
      <c r="B30" s="84">
        <v>0</v>
      </c>
      <c r="D30" s="85" t="s">
        <v>642</v>
      </c>
      <c r="F30" s="82"/>
      <c r="G30" s="83"/>
      <c r="H30" s="83"/>
      <c r="I30" s="87"/>
    </row>
    <row r="31" spans="2:9" ht="12.75" customHeight="1" x14ac:dyDescent="0.2">
      <c r="B31" s="84">
        <v>0</v>
      </c>
      <c r="D31" s="81" t="s">
        <v>641</v>
      </c>
      <c r="E31" s="81" t="s">
        <v>640</v>
      </c>
      <c r="F31" s="82"/>
      <c r="G31" s="83"/>
      <c r="H31" s="83"/>
      <c r="I31" s="87"/>
    </row>
    <row r="32" spans="2:9" ht="12.75" customHeight="1" x14ac:dyDescent="0.2">
      <c r="B32" s="84">
        <v>0</v>
      </c>
      <c r="D32" s="81" t="s">
        <v>639</v>
      </c>
      <c r="E32" s="81" t="s">
        <v>638</v>
      </c>
      <c r="F32" s="82"/>
      <c r="G32" s="83"/>
      <c r="H32" s="83"/>
      <c r="I32" s="87"/>
    </row>
    <row r="33" spans="2:9" x14ac:dyDescent="0.2">
      <c r="B33" s="84">
        <f>I35-B26-B31-B32</f>
        <v>3268</v>
      </c>
      <c r="D33" s="85" t="s">
        <v>636</v>
      </c>
      <c r="E33" s="66" t="s">
        <v>635</v>
      </c>
      <c r="F33" s="82"/>
      <c r="G33" s="83"/>
      <c r="H33" s="83"/>
      <c r="I33" s="87"/>
    </row>
    <row r="34" spans="2:9" x14ac:dyDescent="0.2">
      <c r="B34" s="84"/>
      <c r="F34" s="82"/>
      <c r="G34" s="83"/>
      <c r="H34" s="83"/>
      <c r="I34" s="87"/>
    </row>
    <row r="35" spans="2:9" x14ac:dyDescent="0.2">
      <c r="B35" s="89">
        <f>B26+B31+B32+B33</f>
        <v>8252</v>
      </c>
      <c r="C35" s="78"/>
      <c r="D35" s="90" t="s">
        <v>568</v>
      </c>
      <c r="E35" s="78"/>
      <c r="F35" s="91"/>
      <c r="G35" s="90" t="s">
        <v>568</v>
      </c>
      <c r="H35" s="78"/>
      <c r="I35" s="92">
        <f>I26</f>
        <v>8252</v>
      </c>
    </row>
    <row r="38" spans="2:9" ht="15" x14ac:dyDescent="0.2">
      <c r="B38" s="65" t="s">
        <v>637</v>
      </c>
      <c r="C38" s="94"/>
      <c r="D38" s="94"/>
      <c r="E38" s="94"/>
      <c r="F38" s="94"/>
      <c r="G38" s="94"/>
      <c r="H38" s="94"/>
      <c r="I38" s="94"/>
    </row>
    <row r="39" spans="2:9" ht="13.15" customHeight="1" x14ac:dyDescent="0.2"/>
    <row r="40" spans="2:9" x14ac:dyDescent="0.2">
      <c r="B40" s="70" t="s">
        <v>606</v>
      </c>
      <c r="C40" s="78"/>
      <c r="D40" s="78"/>
      <c r="E40" s="78"/>
      <c r="F40" s="78"/>
      <c r="G40" s="78"/>
      <c r="H40" s="78"/>
      <c r="I40" s="69" t="s">
        <v>605</v>
      </c>
    </row>
    <row r="41" spans="2:9" x14ac:dyDescent="0.2">
      <c r="B41" s="80"/>
      <c r="F41" s="82"/>
      <c r="G41" s="83"/>
      <c r="H41" s="83"/>
      <c r="I41" s="82"/>
    </row>
    <row r="42" spans="2:9" x14ac:dyDescent="0.2">
      <c r="B42" s="84">
        <f>B43+B44+B45+B47+B48</f>
        <v>0</v>
      </c>
      <c r="D42" s="81" t="s">
        <v>634</v>
      </c>
      <c r="E42" s="88" t="s">
        <v>633</v>
      </c>
      <c r="F42" s="82"/>
      <c r="G42" s="85" t="s">
        <v>636</v>
      </c>
      <c r="H42" s="66" t="s">
        <v>635</v>
      </c>
      <c r="I42" s="87">
        <f>+B33</f>
        <v>3268</v>
      </c>
    </row>
    <row r="43" spans="2:9" ht="15" x14ac:dyDescent="0.2">
      <c r="B43" s="84">
        <v>0</v>
      </c>
      <c r="C43" s="58"/>
      <c r="D43" s="95" t="s">
        <v>632</v>
      </c>
      <c r="F43" s="62"/>
      <c r="G43" s="79" t="s">
        <v>634</v>
      </c>
      <c r="H43" s="96" t="s">
        <v>633</v>
      </c>
      <c r="I43" s="87">
        <f>I44+I45+I47+I48+I49</f>
        <v>11</v>
      </c>
    </row>
    <row r="44" spans="2:9" x14ac:dyDescent="0.2">
      <c r="B44" s="84">
        <v>0</v>
      </c>
      <c r="D44" s="85" t="s">
        <v>631</v>
      </c>
      <c r="F44" s="82"/>
      <c r="G44" s="95" t="s">
        <v>632</v>
      </c>
      <c r="I44" s="87">
        <v>11</v>
      </c>
    </row>
    <row r="45" spans="2:9" x14ac:dyDescent="0.2">
      <c r="B45" s="84">
        <v>0</v>
      </c>
      <c r="D45" s="85" t="s">
        <v>630</v>
      </c>
      <c r="E45" s="80"/>
      <c r="F45" s="82"/>
      <c r="G45" s="85" t="s">
        <v>631</v>
      </c>
      <c r="I45" s="87">
        <v>0</v>
      </c>
    </row>
    <row r="46" spans="2:9" x14ac:dyDescent="0.2">
      <c r="B46" s="84"/>
      <c r="E46" s="97" t="s">
        <v>629</v>
      </c>
      <c r="F46" s="82"/>
      <c r="G46" s="85" t="s">
        <v>630</v>
      </c>
      <c r="H46" s="80"/>
      <c r="I46" s="87"/>
    </row>
    <row r="47" spans="2:9" x14ac:dyDescent="0.2">
      <c r="B47" s="84">
        <v>0</v>
      </c>
      <c r="D47" s="85" t="s">
        <v>628</v>
      </c>
      <c r="E47" s="85"/>
      <c r="F47" s="82"/>
      <c r="H47" s="85" t="s">
        <v>629</v>
      </c>
      <c r="I47" s="87">
        <v>0</v>
      </c>
    </row>
    <row r="48" spans="2:9" x14ac:dyDescent="0.2">
      <c r="B48" s="84">
        <v>0</v>
      </c>
      <c r="D48" s="85" t="s">
        <v>627</v>
      </c>
      <c r="E48" s="85"/>
      <c r="F48" s="82"/>
      <c r="G48" s="81" t="s">
        <v>628</v>
      </c>
      <c r="H48" s="85"/>
      <c r="I48" s="87">
        <v>0</v>
      </c>
    </row>
    <row r="49" spans="2:9" x14ac:dyDescent="0.2">
      <c r="B49" s="84">
        <f>I52-B42</f>
        <v>3279</v>
      </c>
      <c r="D49" s="85" t="s">
        <v>622</v>
      </c>
      <c r="E49" s="66" t="s">
        <v>621</v>
      </c>
      <c r="F49" s="82"/>
      <c r="G49" s="85" t="s">
        <v>627</v>
      </c>
      <c r="H49" s="85"/>
      <c r="I49" s="87">
        <v>0</v>
      </c>
    </row>
    <row r="50" spans="2:9" x14ac:dyDescent="0.2">
      <c r="B50" s="84"/>
      <c r="D50" s="85"/>
      <c r="E50" s="85"/>
      <c r="F50" s="82"/>
      <c r="G50" s="85" t="s">
        <v>626</v>
      </c>
      <c r="H50" s="85"/>
      <c r="I50" s="87">
        <v>0</v>
      </c>
    </row>
    <row r="51" spans="2:9" x14ac:dyDescent="0.2">
      <c r="B51" s="84"/>
      <c r="F51" s="82"/>
      <c r="G51" s="85"/>
      <c r="I51" s="87"/>
    </row>
    <row r="52" spans="2:9" x14ac:dyDescent="0.2">
      <c r="B52" s="89">
        <f>B42+B49</f>
        <v>3279</v>
      </c>
      <c r="C52" s="78"/>
      <c r="D52" s="78" t="s">
        <v>568</v>
      </c>
      <c r="E52" s="78"/>
      <c r="F52" s="91"/>
      <c r="G52" s="78" t="s">
        <v>568</v>
      </c>
      <c r="H52" s="78"/>
      <c r="I52" s="92">
        <f>I42+I43+I50</f>
        <v>3279</v>
      </c>
    </row>
    <row r="55" spans="2:9" ht="15" x14ac:dyDescent="0.2">
      <c r="B55" s="65" t="s">
        <v>625</v>
      </c>
      <c r="C55" s="94"/>
      <c r="D55" s="94"/>
      <c r="E55" s="94"/>
      <c r="F55" s="94"/>
      <c r="G55" s="94"/>
      <c r="H55" s="94"/>
      <c r="I55" s="94"/>
    </row>
    <row r="57" spans="2:9" x14ac:dyDescent="0.2">
      <c r="B57" s="70" t="s">
        <v>606</v>
      </c>
      <c r="C57" s="78"/>
      <c r="D57" s="78"/>
      <c r="E57" s="78"/>
      <c r="F57" s="78"/>
      <c r="G57" s="78"/>
      <c r="H57" s="78"/>
      <c r="I57" s="69" t="s">
        <v>605</v>
      </c>
    </row>
    <row r="58" spans="2:9" x14ac:dyDescent="0.2">
      <c r="B58" s="80"/>
      <c r="F58" s="82"/>
      <c r="G58" s="83"/>
      <c r="H58" s="83"/>
      <c r="I58" s="82"/>
    </row>
    <row r="59" spans="2:9" x14ac:dyDescent="0.2">
      <c r="B59" s="84">
        <f>B60+B61</f>
        <v>93</v>
      </c>
      <c r="D59" s="81" t="s">
        <v>624</v>
      </c>
      <c r="E59" s="86" t="s">
        <v>623</v>
      </c>
      <c r="F59" s="82"/>
      <c r="G59" s="88" t="s">
        <v>622</v>
      </c>
      <c r="H59" s="66" t="s">
        <v>621</v>
      </c>
      <c r="I59" s="87">
        <f>+B49</f>
        <v>3279</v>
      </c>
    </row>
    <row r="60" spans="2:9" x14ac:dyDescent="0.2">
      <c r="B60" s="84">
        <v>93</v>
      </c>
      <c r="D60" s="85" t="s">
        <v>620</v>
      </c>
      <c r="F60" s="82"/>
      <c r="G60" s="88" t="s">
        <v>619</v>
      </c>
      <c r="H60" s="85"/>
      <c r="I60" s="87">
        <f>I61+I62</f>
        <v>0</v>
      </c>
    </row>
    <row r="61" spans="2:9" x14ac:dyDescent="0.2">
      <c r="B61" s="84">
        <v>0</v>
      </c>
      <c r="D61" s="85" t="s">
        <v>618</v>
      </c>
      <c r="F61" s="82"/>
      <c r="G61" s="88" t="s">
        <v>617</v>
      </c>
      <c r="I61" s="87">
        <v>0</v>
      </c>
    </row>
    <row r="62" spans="2:9" x14ac:dyDescent="0.2">
      <c r="B62" s="84">
        <v>0</v>
      </c>
      <c r="D62" s="81" t="s">
        <v>616</v>
      </c>
      <c r="E62" s="85" t="s">
        <v>615</v>
      </c>
      <c r="F62" s="82"/>
      <c r="G62" s="88" t="s">
        <v>614</v>
      </c>
      <c r="I62" s="87">
        <v>0</v>
      </c>
    </row>
    <row r="63" spans="2:9" x14ac:dyDescent="0.2">
      <c r="B63" s="84"/>
      <c r="E63" s="85" t="s">
        <v>613</v>
      </c>
      <c r="F63" s="82"/>
      <c r="G63" s="83" t="s">
        <v>612</v>
      </c>
      <c r="H63" s="81" t="s">
        <v>611</v>
      </c>
      <c r="I63" s="87">
        <f>I64+I65+I66</f>
        <v>0</v>
      </c>
    </row>
    <row r="64" spans="2:9" x14ac:dyDescent="0.2">
      <c r="B64" s="84">
        <f>B65+B66+B67</f>
        <v>2929</v>
      </c>
      <c r="D64" s="81" t="s">
        <v>612</v>
      </c>
      <c r="E64" s="81" t="s">
        <v>611</v>
      </c>
      <c r="F64" s="82"/>
      <c r="G64" s="85" t="s">
        <v>610</v>
      </c>
      <c r="I64" s="87">
        <v>0</v>
      </c>
    </row>
    <row r="65" spans="2:9" x14ac:dyDescent="0.2">
      <c r="B65" s="84">
        <v>11</v>
      </c>
      <c r="D65" s="85" t="s">
        <v>610</v>
      </c>
      <c r="F65" s="82"/>
      <c r="G65" s="88" t="s">
        <v>609</v>
      </c>
      <c r="I65" s="87">
        <v>0</v>
      </c>
    </row>
    <row r="66" spans="2:9" x14ac:dyDescent="0.2">
      <c r="B66" s="84">
        <v>0</v>
      </c>
      <c r="D66" s="85" t="s">
        <v>609</v>
      </c>
      <c r="F66" s="82"/>
      <c r="G66" s="88" t="s">
        <v>608</v>
      </c>
      <c r="I66" s="87">
        <v>0</v>
      </c>
    </row>
    <row r="67" spans="2:9" x14ac:dyDescent="0.2">
      <c r="B67" s="84">
        <v>2918</v>
      </c>
      <c r="D67" s="85" t="s">
        <v>608</v>
      </c>
      <c r="F67" s="82"/>
      <c r="G67" s="83"/>
      <c r="H67" s="83"/>
      <c r="I67" s="87"/>
    </row>
    <row r="68" spans="2:9" x14ac:dyDescent="0.2">
      <c r="B68" s="84">
        <f>I70-B59-B62-B64</f>
        <v>257</v>
      </c>
      <c r="D68" s="85" t="s">
        <v>602</v>
      </c>
      <c r="E68" s="85" t="s">
        <v>601</v>
      </c>
      <c r="F68" s="82"/>
      <c r="G68" s="83"/>
      <c r="H68" s="83"/>
      <c r="I68" s="87"/>
    </row>
    <row r="69" spans="2:9" ht="17.45" customHeight="1" x14ac:dyDescent="0.2">
      <c r="B69" s="84"/>
      <c r="F69" s="82"/>
      <c r="G69" s="83"/>
      <c r="H69" s="83"/>
      <c r="I69" s="87"/>
    </row>
    <row r="70" spans="2:9" ht="17.45" customHeight="1" x14ac:dyDescent="0.2">
      <c r="B70" s="89">
        <f>B59+B62+B64+B68</f>
        <v>3279</v>
      </c>
      <c r="C70" s="78"/>
      <c r="D70" s="78" t="s">
        <v>568</v>
      </c>
      <c r="E70" s="78"/>
      <c r="F70" s="91"/>
      <c r="G70" s="78" t="s">
        <v>568</v>
      </c>
      <c r="H70" s="78"/>
      <c r="I70" s="92">
        <f>I59+I60+I63</f>
        <v>3279</v>
      </c>
    </row>
    <row r="73" spans="2:9" ht="15" x14ac:dyDescent="0.2">
      <c r="B73" s="65" t="s">
        <v>607</v>
      </c>
      <c r="C73" s="94"/>
      <c r="D73" s="94"/>
      <c r="E73" s="94"/>
      <c r="F73" s="94"/>
      <c r="G73" s="94"/>
      <c r="H73" s="94"/>
      <c r="I73" s="94"/>
    </row>
    <row r="75" spans="2:9" x14ac:dyDescent="0.2">
      <c r="B75" s="70" t="s">
        <v>606</v>
      </c>
      <c r="C75" s="78"/>
      <c r="D75" s="78"/>
      <c r="E75" s="78"/>
      <c r="F75" s="78"/>
      <c r="G75" s="78"/>
      <c r="H75" s="78"/>
      <c r="I75" s="69" t="s">
        <v>605</v>
      </c>
    </row>
    <row r="76" spans="2:9" x14ac:dyDescent="0.2">
      <c r="B76" s="80"/>
      <c r="F76" s="82"/>
      <c r="G76" s="83"/>
      <c r="H76" s="83"/>
      <c r="I76" s="82"/>
    </row>
    <row r="77" spans="2:9" x14ac:dyDescent="0.2">
      <c r="B77" s="84">
        <v>0</v>
      </c>
      <c r="D77" s="81" t="s">
        <v>604</v>
      </c>
      <c r="E77" s="85" t="s">
        <v>603</v>
      </c>
      <c r="F77" s="82"/>
      <c r="G77" s="88" t="s">
        <v>602</v>
      </c>
      <c r="H77" s="66" t="s">
        <v>601</v>
      </c>
      <c r="I77" s="87">
        <f>+B68</f>
        <v>257</v>
      </c>
    </row>
    <row r="78" spans="2:9" x14ac:dyDescent="0.2">
      <c r="B78" s="84"/>
      <c r="E78" s="85" t="s">
        <v>600</v>
      </c>
      <c r="F78" s="82"/>
      <c r="G78" s="88"/>
      <c r="H78" s="85"/>
      <c r="I78" s="87"/>
    </row>
    <row r="79" spans="2:9" x14ac:dyDescent="0.2">
      <c r="B79" s="84">
        <f>I82-B77</f>
        <v>257</v>
      </c>
      <c r="D79" s="85" t="s">
        <v>595</v>
      </c>
      <c r="E79" s="68" t="s">
        <v>599</v>
      </c>
      <c r="F79" s="82"/>
      <c r="G79" s="83"/>
      <c r="H79" s="83"/>
      <c r="I79" s="87"/>
    </row>
    <row r="80" spans="2:9" x14ac:dyDescent="0.2">
      <c r="B80" s="84">
        <f>B79-B13</f>
        <v>90</v>
      </c>
      <c r="D80" s="85" t="s">
        <v>598</v>
      </c>
      <c r="E80" s="66" t="s">
        <v>594</v>
      </c>
      <c r="F80" s="82"/>
      <c r="G80" s="83"/>
      <c r="H80" s="83"/>
      <c r="I80" s="87"/>
    </row>
    <row r="81" spans="2:9" x14ac:dyDescent="0.2">
      <c r="B81" s="84"/>
      <c r="F81" s="82"/>
      <c r="G81" s="83"/>
      <c r="H81" s="83"/>
      <c r="I81" s="87"/>
    </row>
    <row r="82" spans="2:9" x14ac:dyDescent="0.2">
      <c r="B82" s="89">
        <f>B77+B79</f>
        <v>257</v>
      </c>
      <c r="C82" s="78"/>
      <c r="D82" s="78" t="s">
        <v>568</v>
      </c>
      <c r="E82" s="78"/>
      <c r="F82" s="91"/>
      <c r="G82" s="78" t="s">
        <v>568</v>
      </c>
      <c r="H82" s="78"/>
      <c r="I82" s="92">
        <f>I77</f>
        <v>257</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597</v>
      </c>
      <c r="C85" s="153"/>
      <c r="D85" s="153"/>
      <c r="E85" s="153"/>
      <c r="F85" s="153"/>
      <c r="G85" s="153"/>
      <c r="H85" s="153"/>
      <c r="I85" s="153"/>
    </row>
    <row r="86" spans="2:9" ht="7.15" customHeight="1" x14ac:dyDescent="0.2"/>
    <row r="88" spans="2:9" ht="15" x14ac:dyDescent="0.2">
      <c r="B88" s="65" t="s">
        <v>596</v>
      </c>
      <c r="C88" s="93"/>
      <c r="D88" s="93"/>
      <c r="E88" s="93"/>
      <c r="F88" s="93"/>
      <c r="G88" s="93"/>
      <c r="H88" s="93"/>
      <c r="I88" s="93"/>
    </row>
    <row r="89" spans="2:9" ht="15.75" customHeight="1" x14ac:dyDescent="0.2"/>
    <row r="90" spans="2:9" x14ac:dyDescent="0.2">
      <c r="B90" s="64" t="s">
        <v>566</v>
      </c>
      <c r="C90" s="78"/>
      <c r="D90" s="78"/>
      <c r="E90" s="78"/>
      <c r="F90" s="78"/>
      <c r="G90" s="78"/>
      <c r="H90" s="78"/>
      <c r="I90" s="63" t="s">
        <v>565</v>
      </c>
    </row>
    <row r="91" spans="2:9" x14ac:dyDescent="0.2">
      <c r="B91" s="80"/>
      <c r="F91" s="82"/>
      <c r="G91" s="83"/>
      <c r="H91" s="83"/>
      <c r="I91" s="82"/>
    </row>
    <row r="92" spans="2:9" x14ac:dyDescent="0.2">
      <c r="B92" s="84">
        <f>I99</f>
        <v>90</v>
      </c>
      <c r="D92" s="85" t="s">
        <v>582</v>
      </c>
      <c r="E92" s="66" t="s">
        <v>581</v>
      </c>
      <c r="F92" s="82"/>
      <c r="G92" s="85" t="s">
        <v>595</v>
      </c>
      <c r="H92" s="66" t="s">
        <v>594</v>
      </c>
      <c r="I92" s="87">
        <f>+B80</f>
        <v>90</v>
      </c>
    </row>
    <row r="93" spans="2:9" x14ac:dyDescent="0.2">
      <c r="B93" s="84"/>
      <c r="E93" s="68" t="s">
        <v>578</v>
      </c>
      <c r="F93" s="82"/>
      <c r="G93" s="88" t="s">
        <v>593</v>
      </c>
      <c r="H93" s="81" t="s">
        <v>592</v>
      </c>
      <c r="I93" s="87">
        <f>I94+I95</f>
        <v>0</v>
      </c>
    </row>
    <row r="94" spans="2:9" x14ac:dyDescent="0.2">
      <c r="B94" s="84"/>
      <c r="E94" s="85"/>
      <c r="F94" s="82"/>
      <c r="G94" s="88" t="s">
        <v>591</v>
      </c>
      <c r="I94" s="87">
        <v>0</v>
      </c>
    </row>
    <row r="95" spans="2:9" x14ac:dyDescent="0.2">
      <c r="B95" s="84"/>
      <c r="E95" s="85"/>
      <c r="F95" s="82"/>
      <c r="G95" s="88" t="s">
        <v>590</v>
      </c>
      <c r="I95" s="87">
        <v>0</v>
      </c>
    </row>
    <row r="96" spans="2:9" x14ac:dyDescent="0.2">
      <c r="B96" s="84"/>
      <c r="D96" s="85"/>
      <c r="F96" s="82"/>
      <c r="G96" s="88" t="s">
        <v>589</v>
      </c>
      <c r="H96" s="81" t="s">
        <v>588</v>
      </c>
      <c r="I96" s="87">
        <f>I97</f>
        <v>0</v>
      </c>
    </row>
    <row r="97" spans="2:9" x14ac:dyDescent="0.2">
      <c r="B97" s="98"/>
      <c r="C97" s="99"/>
      <c r="D97" s="99"/>
      <c r="E97" s="85"/>
      <c r="F97" s="100"/>
      <c r="G97" s="88" t="s">
        <v>587</v>
      </c>
      <c r="H97" s="101"/>
      <c r="I97" s="87">
        <v>0</v>
      </c>
    </row>
    <row r="98" spans="2:9" x14ac:dyDescent="0.2">
      <c r="B98" s="84"/>
      <c r="F98" s="82"/>
      <c r="G98" s="83"/>
      <c r="H98" s="83"/>
      <c r="I98" s="87"/>
    </row>
    <row r="99" spans="2:9" x14ac:dyDescent="0.2">
      <c r="B99" s="89">
        <f>B92</f>
        <v>90</v>
      </c>
      <c r="C99" s="78"/>
      <c r="D99" s="78" t="s">
        <v>568</v>
      </c>
      <c r="E99" s="78"/>
      <c r="F99" s="91"/>
      <c r="G99" s="78" t="s">
        <v>568</v>
      </c>
      <c r="H99" s="78"/>
      <c r="I99" s="92">
        <f>I92+I93+I96</f>
        <v>90</v>
      </c>
    </row>
    <row r="102" spans="2:9" ht="15" x14ac:dyDescent="0.2">
      <c r="B102" s="65" t="s">
        <v>586</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566</v>
      </c>
      <c r="C104" s="78"/>
      <c r="D104" s="78"/>
      <c r="E104" s="78"/>
      <c r="F104" s="78"/>
      <c r="G104" s="78"/>
      <c r="H104" s="78"/>
      <c r="I104" s="63" t="s">
        <v>565</v>
      </c>
    </row>
    <row r="105" spans="2:9" x14ac:dyDescent="0.2">
      <c r="B105" s="80"/>
      <c r="E105" s="85"/>
      <c r="F105" s="102"/>
      <c r="G105" s="83"/>
      <c r="H105" s="83"/>
      <c r="I105" s="82"/>
    </row>
    <row r="106" spans="2:9" x14ac:dyDescent="0.2">
      <c r="B106" s="84">
        <f>B107+B109</f>
        <v>36</v>
      </c>
      <c r="D106" s="85" t="s">
        <v>585</v>
      </c>
      <c r="E106" s="103" t="s">
        <v>584</v>
      </c>
      <c r="F106" s="82"/>
      <c r="G106" s="83"/>
      <c r="H106" s="83"/>
      <c r="I106" s="82"/>
    </row>
    <row r="107" spans="2:9" x14ac:dyDescent="0.2">
      <c r="B107" s="84">
        <v>7</v>
      </c>
      <c r="D107" s="85" t="s">
        <v>583</v>
      </c>
      <c r="E107" s="85"/>
      <c r="F107" s="82"/>
      <c r="G107" s="85" t="s">
        <v>582</v>
      </c>
      <c r="H107" s="68" t="s">
        <v>581</v>
      </c>
      <c r="I107" s="87"/>
    </row>
    <row r="108" spans="2:9" x14ac:dyDescent="0.2">
      <c r="B108" s="84">
        <f>-B13</f>
        <v>-167</v>
      </c>
      <c r="D108" s="85" t="s">
        <v>580</v>
      </c>
      <c r="E108" s="86" t="s">
        <v>579</v>
      </c>
      <c r="F108" s="82"/>
      <c r="G108" s="85"/>
      <c r="H108" s="67" t="s">
        <v>578</v>
      </c>
      <c r="I108" s="87">
        <f>B92</f>
        <v>90</v>
      </c>
    </row>
    <row r="109" spans="2:9" x14ac:dyDescent="0.2">
      <c r="B109" s="84">
        <v>29</v>
      </c>
      <c r="D109" s="95" t="s">
        <v>577</v>
      </c>
      <c r="E109" s="85" t="s">
        <v>576</v>
      </c>
      <c r="F109" s="82"/>
      <c r="H109" s="104"/>
      <c r="I109" s="105"/>
    </row>
    <row r="110" spans="2:9" x14ac:dyDescent="0.2">
      <c r="B110" s="84">
        <v>0</v>
      </c>
      <c r="D110" s="85" t="s">
        <v>575</v>
      </c>
      <c r="E110" s="85" t="s">
        <v>574</v>
      </c>
      <c r="F110" s="82"/>
      <c r="G110" s="93"/>
      <c r="I110" s="87"/>
    </row>
    <row r="111" spans="2:9" x14ac:dyDescent="0.2">
      <c r="B111" s="84">
        <v>0</v>
      </c>
      <c r="D111" s="95" t="s">
        <v>573</v>
      </c>
      <c r="E111" s="85" t="s">
        <v>572</v>
      </c>
      <c r="F111" s="82"/>
      <c r="H111" s="104"/>
      <c r="I111" s="105"/>
    </row>
    <row r="112" spans="2:9" x14ac:dyDescent="0.2">
      <c r="B112" s="84"/>
      <c r="D112" s="85"/>
      <c r="E112" s="85" t="s">
        <v>571</v>
      </c>
      <c r="F112" s="82"/>
      <c r="G112" s="93"/>
      <c r="I112" s="87"/>
    </row>
    <row r="113" spans="2:9" x14ac:dyDescent="0.2">
      <c r="B113" s="84">
        <f>I115-B106-B108-B111</f>
        <v>221</v>
      </c>
      <c r="C113" s="99"/>
      <c r="D113" s="99" t="s">
        <v>570</v>
      </c>
      <c r="E113" s="66" t="s">
        <v>569</v>
      </c>
      <c r="F113" s="100"/>
      <c r="G113" s="93"/>
      <c r="H113" s="101"/>
      <c r="I113" s="87"/>
    </row>
    <row r="114" spans="2:9" x14ac:dyDescent="0.2">
      <c r="B114" s="84"/>
      <c r="E114" s="85"/>
      <c r="F114" s="82"/>
      <c r="G114" s="93"/>
      <c r="H114" s="83"/>
      <c r="I114" s="87"/>
    </row>
    <row r="115" spans="2:9" x14ac:dyDescent="0.2">
      <c r="B115" s="89">
        <f>B106+B108+B111+B113</f>
        <v>90</v>
      </c>
      <c r="C115" s="78"/>
      <c r="D115" s="78" t="s">
        <v>568</v>
      </c>
      <c r="E115" s="106"/>
      <c r="F115" s="91"/>
      <c r="G115" s="78" t="s">
        <v>568</v>
      </c>
      <c r="H115" s="78"/>
      <c r="I115" s="92">
        <f>I108</f>
        <v>90</v>
      </c>
    </row>
    <row r="118" spans="2:9" ht="15" x14ac:dyDescent="0.2">
      <c r="B118" s="65" t="s">
        <v>567</v>
      </c>
      <c r="C118" s="93"/>
      <c r="D118" s="93"/>
      <c r="E118" s="93"/>
      <c r="F118" s="93"/>
      <c r="G118" s="93"/>
      <c r="H118" s="93"/>
      <c r="I118" s="93"/>
    </row>
    <row r="120" spans="2:9" x14ac:dyDescent="0.2">
      <c r="B120" s="64" t="s">
        <v>566</v>
      </c>
      <c r="C120" s="78"/>
      <c r="D120" s="78"/>
      <c r="E120" s="78"/>
      <c r="F120" s="78"/>
      <c r="G120" s="78"/>
      <c r="H120" s="78"/>
      <c r="I120" s="63" t="s">
        <v>565</v>
      </c>
    </row>
    <row r="121" spans="2:9" ht="15" x14ac:dyDescent="0.2">
      <c r="B121" s="61"/>
      <c r="C121" s="79"/>
      <c r="D121" s="79"/>
      <c r="E121" s="79"/>
      <c r="F121" s="79"/>
      <c r="G121" s="79"/>
      <c r="H121" s="79"/>
      <c r="I121" s="62"/>
    </row>
    <row r="122" spans="2:9" ht="15" x14ac:dyDescent="0.2">
      <c r="B122" s="61"/>
      <c r="C122" s="79"/>
      <c r="D122" s="79"/>
      <c r="E122" s="60" t="s">
        <v>564</v>
      </c>
      <c r="F122" s="79"/>
      <c r="G122" s="79"/>
      <c r="H122" s="79"/>
      <c r="I122" s="87">
        <f>B123-I128-I131-I134-I137-I142-I143-I144</f>
        <v>221</v>
      </c>
    </row>
    <row r="123" spans="2:9" ht="15" x14ac:dyDescent="0.2">
      <c r="B123" s="84">
        <f>B125+B128+B131+B134+B137+B142+B143+B144</f>
        <v>471</v>
      </c>
      <c r="C123" s="79"/>
      <c r="D123" s="58"/>
      <c r="E123" s="85" t="s">
        <v>563</v>
      </c>
      <c r="F123" s="58"/>
      <c r="G123" s="58"/>
      <c r="H123" s="58"/>
      <c r="I123" s="87">
        <f>I125+I128+I131+I134+I137+I142+I143+I144</f>
        <v>250</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562</v>
      </c>
      <c r="F125" s="58"/>
      <c r="G125" s="58"/>
      <c r="H125" s="58"/>
      <c r="I125" s="87">
        <f>I126+I127</f>
        <v>0</v>
      </c>
    </row>
    <row r="126" spans="2:9" ht="13.15" customHeight="1" x14ac:dyDescent="0.2">
      <c r="B126" s="84">
        <v>0</v>
      </c>
      <c r="C126" s="58"/>
      <c r="D126" s="58"/>
      <c r="E126" s="85" t="s">
        <v>561</v>
      </c>
      <c r="F126" s="58"/>
      <c r="G126" s="58"/>
      <c r="H126" s="58"/>
      <c r="I126" s="87">
        <v>0</v>
      </c>
    </row>
    <row r="127" spans="2:9" ht="15" x14ac:dyDescent="0.2">
      <c r="B127" s="84">
        <v>0</v>
      </c>
      <c r="C127" s="58"/>
      <c r="D127" s="58"/>
      <c r="E127" s="85" t="s">
        <v>560</v>
      </c>
      <c r="F127" s="58"/>
      <c r="G127" s="58"/>
      <c r="H127" s="58"/>
      <c r="I127" s="87">
        <v>0</v>
      </c>
    </row>
    <row r="128" spans="2:9" x14ac:dyDescent="0.2">
      <c r="B128" s="84">
        <f>B129+B130</f>
        <v>1243</v>
      </c>
      <c r="E128" s="85" t="s">
        <v>559</v>
      </c>
      <c r="I128" s="87">
        <f>I129+I130</f>
        <v>-197</v>
      </c>
    </row>
    <row r="129" spans="2:9" x14ac:dyDescent="0.2">
      <c r="B129" s="84">
        <v>1181</v>
      </c>
      <c r="E129" s="85" t="s">
        <v>558</v>
      </c>
      <c r="I129" s="87">
        <v>0</v>
      </c>
    </row>
    <row r="130" spans="2:9" x14ac:dyDescent="0.2">
      <c r="B130" s="84">
        <v>62</v>
      </c>
      <c r="E130" s="85" t="s">
        <v>557</v>
      </c>
      <c r="I130" s="87">
        <v>-197</v>
      </c>
    </row>
    <row r="131" spans="2:9" x14ac:dyDescent="0.2">
      <c r="B131" s="84">
        <f>B132+B133</f>
        <v>0</v>
      </c>
      <c r="E131" s="85" t="s">
        <v>556</v>
      </c>
      <c r="I131" s="87">
        <f>I132+I133</f>
        <v>0</v>
      </c>
    </row>
    <row r="132" spans="2:9" x14ac:dyDescent="0.2">
      <c r="B132" s="84">
        <v>0</v>
      </c>
      <c r="E132" s="85" t="s">
        <v>555</v>
      </c>
      <c r="I132" s="87">
        <v>0</v>
      </c>
    </row>
    <row r="133" spans="2:9" x14ac:dyDescent="0.2">
      <c r="B133" s="84">
        <v>0</v>
      </c>
      <c r="E133" s="85" t="s">
        <v>554</v>
      </c>
      <c r="I133" s="87">
        <v>0</v>
      </c>
    </row>
    <row r="134" spans="2:9" x14ac:dyDescent="0.2">
      <c r="B134" s="84">
        <f>B135+B136</f>
        <v>0</v>
      </c>
      <c r="E134" s="85" t="s">
        <v>553</v>
      </c>
      <c r="I134" s="87">
        <f>I135+I136</f>
        <v>0</v>
      </c>
    </row>
    <row r="135" spans="2:9" x14ac:dyDescent="0.2">
      <c r="B135" s="84">
        <v>0</v>
      </c>
      <c r="E135" s="85" t="s">
        <v>552</v>
      </c>
      <c r="I135" s="87">
        <v>0</v>
      </c>
    </row>
    <row r="136" spans="2:9" x14ac:dyDescent="0.2">
      <c r="B136" s="84">
        <v>0</v>
      </c>
      <c r="E136" s="85" t="s">
        <v>551</v>
      </c>
      <c r="I136" s="87">
        <v>0</v>
      </c>
    </row>
    <row r="137" spans="2:9" x14ac:dyDescent="0.2">
      <c r="B137" s="84">
        <f>B138+B141</f>
        <v>0</v>
      </c>
      <c r="E137" s="107" t="s">
        <v>550</v>
      </c>
      <c r="I137" s="87">
        <f>I138+I141</f>
        <v>0</v>
      </c>
    </row>
    <row r="138" spans="2:9" x14ac:dyDescent="0.2">
      <c r="B138" s="84">
        <f>B139+B140</f>
        <v>0</v>
      </c>
      <c r="E138" s="107" t="s">
        <v>549</v>
      </c>
      <c r="I138" s="87">
        <f>I139+I140</f>
        <v>0</v>
      </c>
    </row>
    <row r="139" spans="2:9" x14ac:dyDescent="0.2">
      <c r="B139" s="84">
        <v>0</v>
      </c>
      <c r="E139" s="107" t="s">
        <v>548</v>
      </c>
      <c r="I139" s="87">
        <v>0</v>
      </c>
    </row>
    <row r="140" spans="2:9" x14ac:dyDescent="0.2">
      <c r="B140" s="84">
        <v>0</v>
      </c>
      <c r="E140" s="107" t="s">
        <v>547</v>
      </c>
      <c r="I140" s="87">
        <v>0</v>
      </c>
    </row>
    <row r="141" spans="2:9" x14ac:dyDescent="0.2">
      <c r="B141" s="84">
        <v>0</v>
      </c>
      <c r="E141" s="107" t="s">
        <v>546</v>
      </c>
      <c r="I141" s="87">
        <v>0</v>
      </c>
    </row>
    <row r="142" spans="2:9" x14ac:dyDescent="0.2">
      <c r="B142" s="84">
        <v>0</v>
      </c>
      <c r="E142" s="85" t="s">
        <v>545</v>
      </c>
      <c r="I142" s="87">
        <v>0</v>
      </c>
    </row>
    <row r="143" spans="2:9" x14ac:dyDescent="0.2">
      <c r="B143" s="84">
        <v>0</v>
      </c>
      <c r="C143" s="85" t="s">
        <v>544</v>
      </c>
      <c r="E143" s="85" t="s">
        <v>544</v>
      </c>
      <c r="I143" s="87">
        <v>0</v>
      </c>
    </row>
    <row r="144" spans="2:9" x14ac:dyDescent="0.2">
      <c r="B144" s="84">
        <f>B145+B146</f>
        <v>-772</v>
      </c>
      <c r="C144" s="85" t="s">
        <v>543</v>
      </c>
      <c r="E144" s="85" t="s">
        <v>543</v>
      </c>
      <c r="I144" s="87">
        <f>I145+I146</f>
        <v>447</v>
      </c>
    </row>
    <row r="145" spans="2:9" x14ac:dyDescent="0.2">
      <c r="B145" s="84">
        <v>-400</v>
      </c>
      <c r="C145" s="85" t="s">
        <v>542</v>
      </c>
      <c r="E145" s="85" t="s">
        <v>542</v>
      </c>
      <c r="I145" s="87">
        <v>-71</v>
      </c>
    </row>
    <row r="146" spans="2:9" x14ac:dyDescent="0.2">
      <c r="B146" s="89">
        <v>-372</v>
      </c>
      <c r="C146" s="108" t="s">
        <v>541</v>
      </c>
      <c r="D146" s="109"/>
      <c r="E146" s="108" t="s">
        <v>541</v>
      </c>
      <c r="F146" s="109"/>
      <c r="G146" s="109"/>
      <c r="H146" s="109"/>
      <c r="I146" s="92">
        <v>518</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74803149606299213" header="0.39370078740157483" footer="0.39370078740157483"/>
  <pageSetup paperSize="9" scale="78" fitToHeight="2" orientation="portrait" r:id="rId1"/>
  <headerFooter alignWithMargins="0"/>
  <rowBreaks count="1" manualBreakCount="1">
    <brk id="72" min="1" max="8"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112</v>
      </c>
      <c r="D1" s="45"/>
      <c r="E1" s="45"/>
      <c r="F1" s="45"/>
      <c r="G1" s="39"/>
      <c r="H1" s="45"/>
      <c r="I1" s="45"/>
      <c r="J1" s="45"/>
      <c r="K1" s="45"/>
      <c r="L1" s="45"/>
      <c r="M1" s="45"/>
    </row>
    <row r="2" spans="2:14" s="41" customFormat="1" ht="20.25" x14ac:dyDescent="0.25">
      <c r="B2" s="75" t="s">
        <v>1013</v>
      </c>
      <c r="D2" s="42"/>
      <c r="E2" s="42"/>
      <c r="F2" s="42"/>
      <c r="G2" s="39"/>
      <c r="H2" s="42"/>
      <c r="I2" s="42"/>
      <c r="J2" s="42"/>
      <c r="K2" s="42"/>
      <c r="L2" s="42"/>
      <c r="M2" s="42"/>
    </row>
    <row r="3" spans="2:14" s="37" customFormat="1" ht="15" customHeight="1" x14ac:dyDescent="0.25">
      <c r="B3" s="76" t="s">
        <v>675</v>
      </c>
      <c r="D3" s="39"/>
      <c r="E3" s="40"/>
      <c r="F3" s="39"/>
      <c r="G3" s="39"/>
      <c r="H3" s="39"/>
      <c r="I3" s="39"/>
      <c r="J3" s="39"/>
      <c r="K3" s="39"/>
      <c r="L3" s="39"/>
      <c r="M3" s="39"/>
      <c r="N3" s="38"/>
    </row>
    <row r="4" spans="2:14" s="37" customFormat="1" ht="15" customHeight="1" x14ac:dyDescent="0.25">
      <c r="B4" s="76"/>
      <c r="D4" s="39"/>
      <c r="E4" s="40"/>
      <c r="F4" s="39"/>
      <c r="G4" s="39"/>
      <c r="H4" s="39"/>
      <c r="I4" s="39"/>
      <c r="J4" s="39"/>
      <c r="K4" s="39"/>
      <c r="L4" s="39"/>
      <c r="M4" s="39"/>
      <c r="N4" s="38"/>
    </row>
    <row r="5" spans="2:14" s="34" customFormat="1" ht="15" customHeight="1" x14ac:dyDescent="0.2">
      <c r="B5" s="76"/>
      <c r="D5" s="122"/>
      <c r="E5" s="21"/>
      <c r="F5" s="21"/>
      <c r="G5" s="21"/>
      <c r="H5" s="21"/>
      <c r="I5" s="21"/>
      <c r="J5" s="21"/>
      <c r="K5" s="21"/>
      <c r="L5" s="21"/>
      <c r="M5" s="21"/>
      <c r="N5" s="35"/>
    </row>
    <row r="6" spans="2:14" s="34" customFormat="1" ht="20.25" customHeight="1" x14ac:dyDescent="0.2">
      <c r="B6" s="123" t="s">
        <v>662</v>
      </c>
      <c r="D6" s="122"/>
      <c r="E6" s="21"/>
      <c r="F6" s="21"/>
      <c r="G6" s="21"/>
      <c r="H6" s="21"/>
      <c r="I6" s="21"/>
      <c r="J6" s="21"/>
      <c r="K6" s="21"/>
      <c r="L6" s="21"/>
      <c r="M6" s="21"/>
      <c r="N6" s="35"/>
    </row>
    <row r="7" spans="2:14" ht="15" x14ac:dyDescent="0.2">
      <c r="B7" s="65" t="s">
        <v>661</v>
      </c>
      <c r="C7" s="65"/>
      <c r="D7" s="65"/>
      <c r="E7" s="65"/>
      <c r="F7" s="65"/>
      <c r="G7" s="65"/>
      <c r="H7" s="65"/>
      <c r="I7" s="65"/>
    </row>
    <row r="9" spans="2:14" x14ac:dyDescent="0.2">
      <c r="B9" s="70" t="s">
        <v>606</v>
      </c>
      <c r="C9" s="78"/>
      <c r="D9" s="78"/>
      <c r="E9" s="78"/>
      <c r="F9" s="78"/>
      <c r="G9" s="78"/>
      <c r="H9" s="78"/>
      <c r="I9" s="69" t="s">
        <v>605</v>
      </c>
    </row>
    <row r="10" spans="2:14" x14ac:dyDescent="0.2">
      <c r="B10" s="80"/>
      <c r="F10" s="82"/>
      <c r="G10" s="83"/>
      <c r="H10" s="83"/>
      <c r="I10" s="82"/>
    </row>
    <row r="11" spans="2:14" x14ac:dyDescent="0.2">
      <c r="B11" s="84">
        <v>1935</v>
      </c>
      <c r="D11" s="81" t="s">
        <v>660</v>
      </c>
      <c r="E11" s="85" t="s">
        <v>659</v>
      </c>
      <c r="F11" s="82"/>
      <c r="G11" s="83" t="s">
        <v>658</v>
      </c>
      <c r="H11" s="86" t="s">
        <v>657</v>
      </c>
      <c r="I11" s="87">
        <f>I12+I13</f>
        <v>3054</v>
      </c>
    </row>
    <row r="12" spans="2:14" x14ac:dyDescent="0.2">
      <c r="B12" s="84">
        <f>I11-B11</f>
        <v>1119</v>
      </c>
      <c r="D12" s="85" t="s">
        <v>647</v>
      </c>
      <c r="E12" s="66" t="s">
        <v>646</v>
      </c>
      <c r="F12" s="82"/>
      <c r="G12" s="88" t="s">
        <v>656</v>
      </c>
      <c r="H12" s="83"/>
      <c r="I12" s="87">
        <v>3054</v>
      </c>
    </row>
    <row r="13" spans="2:14" x14ac:dyDescent="0.2">
      <c r="B13" s="84">
        <v>8</v>
      </c>
      <c r="D13" s="81" t="s">
        <v>655</v>
      </c>
      <c r="E13" s="85" t="s">
        <v>579</v>
      </c>
      <c r="F13" s="82"/>
      <c r="G13" s="88" t="s">
        <v>654</v>
      </c>
      <c r="I13" s="87">
        <v>0</v>
      </c>
    </row>
    <row r="14" spans="2:14" x14ac:dyDescent="0.2">
      <c r="B14" s="84">
        <f>B12-B13</f>
        <v>1111</v>
      </c>
      <c r="D14" s="81" t="s">
        <v>653</v>
      </c>
      <c r="E14" s="66" t="s">
        <v>652</v>
      </c>
      <c r="F14" s="82"/>
      <c r="G14" s="88"/>
      <c r="H14" s="83"/>
      <c r="I14" s="87"/>
    </row>
    <row r="15" spans="2:14" ht="7.15" customHeight="1" x14ac:dyDescent="0.2">
      <c r="B15" s="84"/>
      <c r="F15" s="82"/>
      <c r="G15" s="83"/>
      <c r="H15" s="83"/>
      <c r="I15" s="87"/>
    </row>
    <row r="16" spans="2:14" x14ac:dyDescent="0.2">
      <c r="B16" s="89">
        <f>B11+B12</f>
        <v>3054</v>
      </c>
      <c r="C16" s="78"/>
      <c r="D16" s="90" t="s">
        <v>568</v>
      </c>
      <c r="E16" s="78"/>
      <c r="F16" s="91"/>
      <c r="G16" s="90" t="s">
        <v>568</v>
      </c>
      <c r="H16" s="78"/>
      <c r="I16" s="92">
        <f>I11</f>
        <v>3054</v>
      </c>
    </row>
    <row r="19" spans="2:9" ht="15" x14ac:dyDescent="0.2">
      <c r="B19" s="65" t="s">
        <v>651</v>
      </c>
      <c r="C19" s="93"/>
      <c r="D19" s="65"/>
      <c r="E19" s="65"/>
      <c r="F19" s="65"/>
      <c r="G19" s="65"/>
      <c r="H19" s="65"/>
      <c r="I19" s="93"/>
    </row>
    <row r="22" spans="2:9" ht="15" x14ac:dyDescent="0.2">
      <c r="B22" s="65" t="s">
        <v>650</v>
      </c>
      <c r="C22" s="93"/>
      <c r="D22" s="93"/>
      <c r="E22" s="93"/>
      <c r="F22" s="93"/>
      <c r="G22" s="93"/>
      <c r="H22" s="93"/>
      <c r="I22" s="93"/>
    </row>
    <row r="24" spans="2:9" ht="15" x14ac:dyDescent="0.2">
      <c r="B24" s="70" t="s">
        <v>606</v>
      </c>
      <c r="C24" s="71"/>
      <c r="D24" s="71"/>
      <c r="E24" s="71"/>
      <c r="F24" s="71"/>
      <c r="G24" s="71"/>
      <c r="H24" s="71"/>
      <c r="I24" s="69" t="s">
        <v>605</v>
      </c>
    </row>
    <row r="25" spans="2:9" x14ac:dyDescent="0.2">
      <c r="B25" s="80"/>
      <c r="F25" s="82"/>
      <c r="G25" s="83"/>
      <c r="H25" s="83"/>
      <c r="I25" s="82"/>
    </row>
    <row r="26" spans="2:9" x14ac:dyDescent="0.2">
      <c r="B26" s="84">
        <f>B27+B28</f>
        <v>1031</v>
      </c>
      <c r="D26" s="81" t="s">
        <v>649</v>
      </c>
      <c r="E26" s="85" t="s">
        <v>648</v>
      </c>
      <c r="F26" s="82"/>
      <c r="G26" s="88" t="s">
        <v>647</v>
      </c>
      <c r="H26" s="68" t="s">
        <v>646</v>
      </c>
      <c r="I26" s="87">
        <f>+B12</f>
        <v>1119</v>
      </c>
    </row>
    <row r="27" spans="2:9" x14ac:dyDescent="0.2">
      <c r="B27" s="84">
        <v>799</v>
      </c>
      <c r="D27" s="85" t="s">
        <v>645</v>
      </c>
      <c r="F27" s="82"/>
      <c r="G27" s="83"/>
      <c r="H27" s="83"/>
      <c r="I27" s="87"/>
    </row>
    <row r="28" spans="2:9" x14ac:dyDescent="0.2">
      <c r="B28" s="84">
        <f>B29+B30</f>
        <v>232</v>
      </c>
      <c r="D28" s="85" t="s">
        <v>644</v>
      </c>
      <c r="F28" s="82"/>
      <c r="G28" s="83"/>
      <c r="H28" s="83"/>
      <c r="I28" s="87"/>
    </row>
    <row r="29" spans="2:9" x14ac:dyDescent="0.2">
      <c r="B29" s="84">
        <v>232</v>
      </c>
      <c r="D29" s="85" t="s">
        <v>643</v>
      </c>
      <c r="F29" s="82"/>
      <c r="G29" s="83"/>
      <c r="H29" s="83"/>
      <c r="I29" s="87"/>
    </row>
    <row r="30" spans="2:9" x14ac:dyDescent="0.2">
      <c r="B30" s="84">
        <v>0</v>
      </c>
      <c r="D30" s="85" t="s">
        <v>642</v>
      </c>
      <c r="F30" s="82"/>
      <c r="G30" s="83"/>
      <c r="H30" s="83"/>
      <c r="I30" s="87"/>
    </row>
    <row r="31" spans="2:9" ht="12.75" customHeight="1" x14ac:dyDescent="0.2">
      <c r="B31" s="84">
        <v>197</v>
      </c>
      <c r="D31" s="81" t="s">
        <v>641</v>
      </c>
      <c r="E31" s="81" t="s">
        <v>640</v>
      </c>
      <c r="F31" s="82"/>
      <c r="G31" s="83"/>
      <c r="H31" s="83"/>
      <c r="I31" s="87"/>
    </row>
    <row r="32" spans="2:9" ht="12.75" customHeight="1" x14ac:dyDescent="0.2">
      <c r="B32" s="84">
        <v>0</v>
      </c>
      <c r="D32" s="81" t="s">
        <v>639</v>
      </c>
      <c r="E32" s="81" t="s">
        <v>638</v>
      </c>
      <c r="F32" s="82"/>
      <c r="G32" s="83"/>
      <c r="H32" s="83"/>
      <c r="I32" s="87"/>
    </row>
    <row r="33" spans="2:9" x14ac:dyDescent="0.2">
      <c r="B33" s="84">
        <f>I35-B26-B31-B32</f>
        <v>-109</v>
      </c>
      <c r="D33" s="85" t="s">
        <v>636</v>
      </c>
      <c r="E33" s="66" t="s">
        <v>635</v>
      </c>
      <c r="F33" s="82"/>
      <c r="G33" s="83"/>
      <c r="H33" s="83"/>
      <c r="I33" s="87"/>
    </row>
    <row r="34" spans="2:9" x14ac:dyDescent="0.2">
      <c r="B34" s="84"/>
      <c r="F34" s="82"/>
      <c r="G34" s="83"/>
      <c r="H34" s="83"/>
      <c r="I34" s="87"/>
    </row>
    <row r="35" spans="2:9" x14ac:dyDescent="0.2">
      <c r="B35" s="89">
        <f>B26+B31+B32+B33</f>
        <v>1119</v>
      </c>
      <c r="C35" s="78"/>
      <c r="D35" s="90" t="s">
        <v>568</v>
      </c>
      <c r="E35" s="78"/>
      <c r="F35" s="91"/>
      <c r="G35" s="90" t="s">
        <v>568</v>
      </c>
      <c r="H35" s="78"/>
      <c r="I35" s="92">
        <f>I26</f>
        <v>1119</v>
      </c>
    </row>
    <row r="38" spans="2:9" ht="15" x14ac:dyDescent="0.2">
      <c r="B38" s="65" t="s">
        <v>637</v>
      </c>
      <c r="C38" s="94"/>
      <c r="D38" s="94"/>
      <c r="E38" s="94"/>
      <c r="F38" s="94"/>
      <c r="G38" s="94"/>
      <c r="H38" s="94"/>
      <c r="I38" s="94"/>
    </row>
    <row r="39" spans="2:9" ht="13.15" customHeight="1" x14ac:dyDescent="0.2"/>
    <row r="40" spans="2:9" x14ac:dyDescent="0.2">
      <c r="B40" s="70" t="s">
        <v>606</v>
      </c>
      <c r="C40" s="78"/>
      <c r="D40" s="78"/>
      <c r="E40" s="78"/>
      <c r="F40" s="78"/>
      <c r="G40" s="78"/>
      <c r="H40" s="78"/>
      <c r="I40" s="69" t="s">
        <v>605</v>
      </c>
    </row>
    <row r="41" spans="2:9" x14ac:dyDescent="0.2">
      <c r="B41" s="80"/>
      <c r="F41" s="82"/>
      <c r="G41" s="83"/>
      <c r="H41" s="83"/>
      <c r="I41" s="82"/>
    </row>
    <row r="42" spans="2:9" x14ac:dyDescent="0.2">
      <c r="B42" s="84">
        <f>B43+B44+B45+B47+B48</f>
        <v>0</v>
      </c>
      <c r="D42" s="81" t="s">
        <v>634</v>
      </c>
      <c r="E42" s="88" t="s">
        <v>633</v>
      </c>
      <c r="F42" s="82"/>
      <c r="G42" s="85" t="s">
        <v>636</v>
      </c>
      <c r="H42" s="66" t="s">
        <v>635</v>
      </c>
      <c r="I42" s="87">
        <f>+B33</f>
        <v>-109</v>
      </c>
    </row>
    <row r="43" spans="2:9" ht="15" x14ac:dyDescent="0.2">
      <c r="B43" s="84">
        <v>0</v>
      </c>
      <c r="C43" s="58"/>
      <c r="D43" s="95" t="s">
        <v>632</v>
      </c>
      <c r="F43" s="62"/>
      <c r="G43" s="79" t="s">
        <v>634</v>
      </c>
      <c r="H43" s="96" t="s">
        <v>633</v>
      </c>
      <c r="I43" s="87">
        <f>I44+I45+I47+I48+I49</f>
        <v>11</v>
      </c>
    </row>
    <row r="44" spans="2:9" x14ac:dyDescent="0.2">
      <c r="B44" s="84">
        <v>0</v>
      </c>
      <c r="D44" s="85" t="s">
        <v>631</v>
      </c>
      <c r="F44" s="82"/>
      <c r="G44" s="95" t="s">
        <v>632</v>
      </c>
      <c r="I44" s="87">
        <v>11</v>
      </c>
    </row>
    <row r="45" spans="2:9" x14ac:dyDescent="0.2">
      <c r="B45" s="84">
        <v>0</v>
      </c>
      <c r="D45" s="85" t="s">
        <v>630</v>
      </c>
      <c r="E45" s="80"/>
      <c r="F45" s="82"/>
      <c r="G45" s="85" t="s">
        <v>631</v>
      </c>
      <c r="I45" s="87">
        <v>0</v>
      </c>
    </row>
    <row r="46" spans="2:9" x14ac:dyDescent="0.2">
      <c r="B46" s="84"/>
      <c r="E46" s="97" t="s">
        <v>629</v>
      </c>
      <c r="F46" s="82"/>
      <c r="G46" s="85" t="s">
        <v>630</v>
      </c>
      <c r="H46" s="80"/>
      <c r="I46" s="87"/>
    </row>
    <row r="47" spans="2:9" x14ac:dyDescent="0.2">
      <c r="B47" s="84">
        <v>0</v>
      </c>
      <c r="D47" s="85" t="s">
        <v>628</v>
      </c>
      <c r="E47" s="85"/>
      <c r="F47" s="82"/>
      <c r="H47" s="85" t="s">
        <v>629</v>
      </c>
      <c r="I47" s="87">
        <v>0</v>
      </c>
    </row>
    <row r="48" spans="2:9" x14ac:dyDescent="0.2">
      <c r="B48" s="84">
        <v>0</v>
      </c>
      <c r="D48" s="85" t="s">
        <v>627</v>
      </c>
      <c r="E48" s="85"/>
      <c r="F48" s="82"/>
      <c r="G48" s="81" t="s">
        <v>628</v>
      </c>
      <c r="H48" s="85"/>
      <c r="I48" s="87">
        <v>0</v>
      </c>
    </row>
    <row r="49" spans="2:9" x14ac:dyDescent="0.2">
      <c r="B49" s="84">
        <f>I52-B42</f>
        <v>-98</v>
      </c>
      <c r="D49" s="85" t="s">
        <v>622</v>
      </c>
      <c r="E49" s="66" t="s">
        <v>621</v>
      </c>
      <c r="F49" s="82"/>
      <c r="G49" s="85" t="s">
        <v>627</v>
      </c>
      <c r="H49" s="85"/>
      <c r="I49" s="87">
        <v>0</v>
      </c>
    </row>
    <row r="50" spans="2:9" x14ac:dyDescent="0.2">
      <c r="B50" s="84"/>
      <c r="D50" s="85"/>
      <c r="E50" s="85"/>
      <c r="F50" s="82"/>
      <c r="G50" s="85" t="s">
        <v>626</v>
      </c>
      <c r="H50" s="85"/>
      <c r="I50" s="87">
        <v>0</v>
      </c>
    </row>
    <row r="51" spans="2:9" x14ac:dyDescent="0.2">
      <c r="B51" s="84"/>
      <c r="F51" s="82"/>
      <c r="G51" s="85"/>
      <c r="I51" s="87"/>
    </row>
    <row r="52" spans="2:9" x14ac:dyDescent="0.2">
      <c r="B52" s="89">
        <f>B42+B49</f>
        <v>-98</v>
      </c>
      <c r="C52" s="78"/>
      <c r="D52" s="78" t="s">
        <v>568</v>
      </c>
      <c r="E52" s="78"/>
      <c r="F52" s="91"/>
      <c r="G52" s="78" t="s">
        <v>568</v>
      </c>
      <c r="H52" s="78"/>
      <c r="I52" s="92">
        <f>I42+I43+I50</f>
        <v>-98</v>
      </c>
    </row>
    <row r="55" spans="2:9" ht="15" x14ac:dyDescent="0.2">
      <c r="B55" s="65" t="s">
        <v>625</v>
      </c>
      <c r="C55" s="94"/>
      <c r="D55" s="94"/>
      <c r="E55" s="94"/>
      <c r="F55" s="94"/>
      <c r="G55" s="94"/>
      <c r="H55" s="94"/>
      <c r="I55" s="94"/>
    </row>
    <row r="57" spans="2:9" x14ac:dyDescent="0.2">
      <c r="B57" s="70" t="s">
        <v>606</v>
      </c>
      <c r="C57" s="78"/>
      <c r="D57" s="78"/>
      <c r="E57" s="78"/>
      <c r="F57" s="78"/>
      <c r="G57" s="78"/>
      <c r="H57" s="78"/>
      <c r="I57" s="69" t="s">
        <v>605</v>
      </c>
    </row>
    <row r="58" spans="2:9" x14ac:dyDescent="0.2">
      <c r="B58" s="80"/>
      <c r="F58" s="82"/>
      <c r="G58" s="83"/>
      <c r="H58" s="83"/>
      <c r="I58" s="82"/>
    </row>
    <row r="59" spans="2:9" x14ac:dyDescent="0.2">
      <c r="B59" s="84">
        <f>B60+B61</f>
        <v>0</v>
      </c>
      <c r="D59" s="81" t="s">
        <v>624</v>
      </c>
      <c r="E59" s="86" t="s">
        <v>623</v>
      </c>
      <c r="F59" s="82"/>
      <c r="G59" s="88" t="s">
        <v>622</v>
      </c>
      <c r="H59" s="66" t="s">
        <v>621</v>
      </c>
      <c r="I59" s="87">
        <f>+B49</f>
        <v>-98</v>
      </c>
    </row>
    <row r="60" spans="2:9" x14ac:dyDescent="0.2">
      <c r="B60" s="84">
        <v>0</v>
      </c>
      <c r="D60" s="85" t="s">
        <v>620</v>
      </c>
      <c r="F60" s="82"/>
      <c r="G60" s="88" t="s">
        <v>619</v>
      </c>
      <c r="H60" s="85"/>
      <c r="I60" s="87">
        <f>I61+I62</f>
        <v>0</v>
      </c>
    </row>
    <row r="61" spans="2:9" x14ac:dyDescent="0.2">
      <c r="B61" s="84">
        <v>0</v>
      </c>
      <c r="D61" s="85" t="s">
        <v>618</v>
      </c>
      <c r="F61" s="82"/>
      <c r="G61" s="88" t="s">
        <v>617</v>
      </c>
      <c r="I61" s="87">
        <v>0</v>
      </c>
    </row>
    <row r="62" spans="2:9" x14ac:dyDescent="0.2">
      <c r="B62" s="84">
        <v>0</v>
      </c>
      <c r="D62" s="81" t="s">
        <v>616</v>
      </c>
      <c r="E62" s="85" t="s">
        <v>615</v>
      </c>
      <c r="F62" s="82"/>
      <c r="G62" s="88" t="s">
        <v>614</v>
      </c>
      <c r="I62" s="87">
        <v>0</v>
      </c>
    </row>
    <row r="63" spans="2:9" x14ac:dyDescent="0.2">
      <c r="B63" s="84"/>
      <c r="E63" s="85" t="s">
        <v>613</v>
      </c>
      <c r="F63" s="82"/>
      <c r="G63" s="83" t="s">
        <v>612</v>
      </c>
      <c r="H63" s="81" t="s">
        <v>611</v>
      </c>
      <c r="I63" s="87">
        <f>I64+I65+I66</f>
        <v>187</v>
      </c>
    </row>
    <row r="64" spans="2:9" x14ac:dyDescent="0.2">
      <c r="B64" s="84">
        <f>B65+B66+B67</f>
        <v>83</v>
      </c>
      <c r="D64" s="81" t="s">
        <v>612</v>
      </c>
      <c r="E64" s="81" t="s">
        <v>611</v>
      </c>
      <c r="F64" s="82"/>
      <c r="G64" s="85" t="s">
        <v>610</v>
      </c>
      <c r="I64" s="87">
        <v>0</v>
      </c>
    </row>
    <row r="65" spans="2:9" x14ac:dyDescent="0.2">
      <c r="B65" s="84">
        <v>45</v>
      </c>
      <c r="D65" s="85" t="s">
        <v>610</v>
      </c>
      <c r="F65" s="82"/>
      <c r="G65" s="88" t="s">
        <v>609</v>
      </c>
      <c r="I65" s="87">
        <v>0</v>
      </c>
    </row>
    <row r="66" spans="2:9" x14ac:dyDescent="0.2">
      <c r="B66" s="84">
        <v>0</v>
      </c>
      <c r="D66" s="85" t="s">
        <v>609</v>
      </c>
      <c r="F66" s="82"/>
      <c r="G66" s="88" t="s">
        <v>608</v>
      </c>
      <c r="I66" s="87">
        <v>187</v>
      </c>
    </row>
    <row r="67" spans="2:9" x14ac:dyDescent="0.2">
      <c r="B67" s="84">
        <v>38</v>
      </c>
      <c r="D67" s="85" t="s">
        <v>608</v>
      </c>
      <c r="F67" s="82"/>
      <c r="G67" s="83"/>
      <c r="H67" s="83"/>
      <c r="I67" s="87"/>
    </row>
    <row r="68" spans="2:9" x14ac:dyDescent="0.2">
      <c r="B68" s="84">
        <f>I70-B59-B62-B64</f>
        <v>6</v>
      </c>
      <c r="D68" s="85" t="s">
        <v>602</v>
      </c>
      <c r="E68" s="85" t="s">
        <v>601</v>
      </c>
      <c r="F68" s="82"/>
      <c r="G68" s="83"/>
      <c r="H68" s="83"/>
      <c r="I68" s="87"/>
    </row>
    <row r="69" spans="2:9" ht="17.45" customHeight="1" x14ac:dyDescent="0.2">
      <c r="B69" s="84"/>
      <c r="F69" s="82"/>
      <c r="G69" s="83"/>
      <c r="H69" s="83"/>
      <c r="I69" s="87"/>
    </row>
    <row r="70" spans="2:9" ht="17.45" customHeight="1" x14ac:dyDescent="0.2">
      <c r="B70" s="89">
        <f>B59+B62+B64+B68</f>
        <v>89</v>
      </c>
      <c r="C70" s="78"/>
      <c r="D70" s="78" t="s">
        <v>568</v>
      </c>
      <c r="E70" s="78"/>
      <c r="F70" s="91"/>
      <c r="G70" s="78" t="s">
        <v>568</v>
      </c>
      <c r="H70" s="78"/>
      <c r="I70" s="92">
        <f>I59+I60+I63</f>
        <v>89</v>
      </c>
    </row>
    <row r="73" spans="2:9" ht="15" x14ac:dyDescent="0.2">
      <c r="B73" s="65" t="s">
        <v>607</v>
      </c>
      <c r="C73" s="94"/>
      <c r="D73" s="94"/>
      <c r="E73" s="94"/>
      <c r="F73" s="94"/>
      <c r="G73" s="94"/>
      <c r="H73" s="94"/>
      <c r="I73" s="94"/>
    </row>
    <row r="75" spans="2:9" x14ac:dyDescent="0.2">
      <c r="B75" s="70" t="s">
        <v>606</v>
      </c>
      <c r="C75" s="78"/>
      <c r="D75" s="78"/>
      <c r="E75" s="78"/>
      <c r="F75" s="78"/>
      <c r="G75" s="78"/>
      <c r="H75" s="78"/>
      <c r="I75" s="69" t="s">
        <v>605</v>
      </c>
    </row>
    <row r="76" spans="2:9" x14ac:dyDescent="0.2">
      <c r="B76" s="80"/>
      <c r="F76" s="82"/>
      <c r="G76" s="83"/>
      <c r="H76" s="83"/>
      <c r="I76" s="82"/>
    </row>
    <row r="77" spans="2:9" x14ac:dyDescent="0.2">
      <c r="B77" s="84">
        <v>0</v>
      </c>
      <c r="D77" s="81" t="s">
        <v>604</v>
      </c>
      <c r="E77" s="85" t="s">
        <v>603</v>
      </c>
      <c r="F77" s="82"/>
      <c r="G77" s="88" t="s">
        <v>602</v>
      </c>
      <c r="H77" s="66" t="s">
        <v>601</v>
      </c>
      <c r="I77" s="87">
        <f>+B68</f>
        <v>6</v>
      </c>
    </row>
    <row r="78" spans="2:9" x14ac:dyDescent="0.2">
      <c r="B78" s="84"/>
      <c r="E78" s="85" t="s">
        <v>600</v>
      </c>
      <c r="F78" s="82"/>
      <c r="G78" s="88"/>
      <c r="H78" s="85"/>
      <c r="I78" s="87"/>
    </row>
    <row r="79" spans="2:9" x14ac:dyDescent="0.2">
      <c r="B79" s="84">
        <f>I82-B77</f>
        <v>6</v>
      </c>
      <c r="D79" s="85" t="s">
        <v>595</v>
      </c>
      <c r="E79" s="68" t="s">
        <v>599</v>
      </c>
      <c r="F79" s="82"/>
      <c r="G79" s="83"/>
      <c r="H79" s="83"/>
      <c r="I79" s="87"/>
    </row>
    <row r="80" spans="2:9" x14ac:dyDescent="0.2">
      <c r="B80" s="84">
        <f>B79-B13</f>
        <v>-2</v>
      </c>
      <c r="D80" s="85" t="s">
        <v>598</v>
      </c>
      <c r="E80" s="66" t="s">
        <v>594</v>
      </c>
      <c r="F80" s="82"/>
      <c r="G80" s="83"/>
      <c r="H80" s="83"/>
      <c r="I80" s="87"/>
    </row>
    <row r="81" spans="2:9" x14ac:dyDescent="0.2">
      <c r="B81" s="84"/>
      <c r="F81" s="82"/>
      <c r="G81" s="83"/>
      <c r="H81" s="83"/>
      <c r="I81" s="87"/>
    </row>
    <row r="82" spans="2:9" x14ac:dyDescent="0.2">
      <c r="B82" s="89">
        <f>B77+B79</f>
        <v>6</v>
      </c>
      <c r="C82" s="78"/>
      <c r="D82" s="78" t="s">
        <v>568</v>
      </c>
      <c r="E82" s="78"/>
      <c r="F82" s="91"/>
      <c r="G82" s="78" t="s">
        <v>568</v>
      </c>
      <c r="H82" s="78"/>
      <c r="I82" s="92">
        <f>I77</f>
        <v>6</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597</v>
      </c>
      <c r="C85" s="153"/>
      <c r="D85" s="153"/>
      <c r="E85" s="153"/>
      <c r="F85" s="153"/>
      <c r="G85" s="153"/>
      <c r="H85" s="153"/>
      <c r="I85" s="153"/>
    </row>
    <row r="86" spans="2:9" ht="7.15" customHeight="1" x14ac:dyDescent="0.2"/>
    <row r="88" spans="2:9" ht="15" x14ac:dyDescent="0.2">
      <c r="B88" s="65" t="s">
        <v>596</v>
      </c>
      <c r="C88" s="93"/>
      <c r="D88" s="93"/>
      <c r="E88" s="93"/>
      <c r="F88" s="93"/>
      <c r="G88" s="93"/>
      <c r="H88" s="93"/>
      <c r="I88" s="93"/>
    </row>
    <row r="89" spans="2:9" ht="15.75" customHeight="1" x14ac:dyDescent="0.2"/>
    <row r="90" spans="2:9" x14ac:dyDescent="0.2">
      <c r="B90" s="64" t="s">
        <v>566</v>
      </c>
      <c r="C90" s="78"/>
      <c r="D90" s="78"/>
      <c r="E90" s="78"/>
      <c r="F90" s="78"/>
      <c r="G90" s="78"/>
      <c r="H90" s="78"/>
      <c r="I90" s="63" t="s">
        <v>565</v>
      </c>
    </row>
    <row r="91" spans="2:9" x14ac:dyDescent="0.2">
      <c r="B91" s="80"/>
      <c r="F91" s="82"/>
      <c r="G91" s="83"/>
      <c r="H91" s="83"/>
      <c r="I91" s="82"/>
    </row>
    <row r="92" spans="2:9" x14ac:dyDescent="0.2">
      <c r="B92" s="84">
        <f>I99</f>
        <v>-2</v>
      </c>
      <c r="D92" s="85" t="s">
        <v>582</v>
      </c>
      <c r="E92" s="66" t="s">
        <v>581</v>
      </c>
      <c r="F92" s="82"/>
      <c r="G92" s="85" t="s">
        <v>595</v>
      </c>
      <c r="H92" s="66" t="s">
        <v>594</v>
      </c>
      <c r="I92" s="87">
        <f>+B80</f>
        <v>-2</v>
      </c>
    </row>
    <row r="93" spans="2:9" x14ac:dyDescent="0.2">
      <c r="B93" s="84"/>
      <c r="E93" s="68" t="s">
        <v>578</v>
      </c>
      <c r="F93" s="82"/>
      <c r="G93" s="88" t="s">
        <v>593</v>
      </c>
      <c r="H93" s="81" t="s">
        <v>592</v>
      </c>
      <c r="I93" s="87">
        <f>I94+I95</f>
        <v>0</v>
      </c>
    </row>
    <row r="94" spans="2:9" x14ac:dyDescent="0.2">
      <c r="B94" s="84"/>
      <c r="E94" s="85"/>
      <c r="F94" s="82"/>
      <c r="G94" s="88" t="s">
        <v>591</v>
      </c>
      <c r="I94" s="87">
        <v>0</v>
      </c>
    </row>
    <row r="95" spans="2:9" x14ac:dyDescent="0.2">
      <c r="B95" s="84"/>
      <c r="E95" s="85"/>
      <c r="F95" s="82"/>
      <c r="G95" s="88" t="s">
        <v>590</v>
      </c>
      <c r="I95" s="87">
        <v>0</v>
      </c>
    </row>
    <row r="96" spans="2:9" x14ac:dyDescent="0.2">
      <c r="B96" s="84"/>
      <c r="D96" s="85"/>
      <c r="F96" s="82"/>
      <c r="G96" s="88" t="s">
        <v>589</v>
      </c>
      <c r="H96" s="81" t="s">
        <v>588</v>
      </c>
      <c r="I96" s="87">
        <f>I97</f>
        <v>0</v>
      </c>
    </row>
    <row r="97" spans="2:9" x14ac:dyDescent="0.2">
      <c r="B97" s="98"/>
      <c r="C97" s="99"/>
      <c r="D97" s="99"/>
      <c r="E97" s="85"/>
      <c r="F97" s="100"/>
      <c r="G97" s="88" t="s">
        <v>587</v>
      </c>
      <c r="H97" s="101"/>
      <c r="I97" s="87">
        <v>0</v>
      </c>
    </row>
    <row r="98" spans="2:9" x14ac:dyDescent="0.2">
      <c r="B98" s="84"/>
      <c r="F98" s="82"/>
      <c r="G98" s="83"/>
      <c r="H98" s="83"/>
      <c r="I98" s="87"/>
    </row>
    <row r="99" spans="2:9" x14ac:dyDescent="0.2">
      <c r="B99" s="89">
        <f>B92</f>
        <v>-2</v>
      </c>
      <c r="C99" s="78"/>
      <c r="D99" s="78" t="s">
        <v>568</v>
      </c>
      <c r="E99" s="78"/>
      <c r="F99" s="91"/>
      <c r="G99" s="78" t="s">
        <v>568</v>
      </c>
      <c r="H99" s="78"/>
      <c r="I99" s="92">
        <f>I92+I93+I96</f>
        <v>-2</v>
      </c>
    </row>
    <row r="102" spans="2:9" ht="15" x14ac:dyDescent="0.2">
      <c r="B102" s="65" t="s">
        <v>586</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566</v>
      </c>
      <c r="C104" s="78"/>
      <c r="D104" s="78"/>
      <c r="E104" s="78"/>
      <c r="F104" s="78"/>
      <c r="G104" s="78"/>
      <c r="H104" s="78"/>
      <c r="I104" s="63" t="s">
        <v>565</v>
      </c>
    </row>
    <row r="105" spans="2:9" x14ac:dyDescent="0.2">
      <c r="B105" s="80"/>
      <c r="E105" s="85"/>
      <c r="F105" s="102"/>
      <c r="G105" s="83"/>
      <c r="H105" s="83"/>
      <c r="I105" s="82"/>
    </row>
    <row r="106" spans="2:9" x14ac:dyDescent="0.2">
      <c r="B106" s="84">
        <f>B107+B109</f>
        <v>12</v>
      </c>
      <c r="D106" s="85" t="s">
        <v>585</v>
      </c>
      <c r="E106" s="103" t="s">
        <v>584</v>
      </c>
      <c r="F106" s="82"/>
      <c r="G106" s="83"/>
      <c r="H106" s="83"/>
      <c r="I106" s="82"/>
    </row>
    <row r="107" spans="2:9" x14ac:dyDescent="0.2">
      <c r="B107" s="84">
        <v>12</v>
      </c>
      <c r="D107" s="85" t="s">
        <v>583</v>
      </c>
      <c r="E107" s="85"/>
      <c r="F107" s="82"/>
      <c r="G107" s="85" t="s">
        <v>582</v>
      </c>
      <c r="H107" s="68" t="s">
        <v>581</v>
      </c>
      <c r="I107" s="87"/>
    </row>
    <row r="108" spans="2:9" x14ac:dyDescent="0.2">
      <c r="B108" s="84">
        <f>-B13</f>
        <v>-8</v>
      </c>
      <c r="D108" s="85" t="s">
        <v>580</v>
      </c>
      <c r="E108" s="86" t="s">
        <v>579</v>
      </c>
      <c r="F108" s="82"/>
      <c r="G108" s="85"/>
      <c r="H108" s="67" t="s">
        <v>578</v>
      </c>
      <c r="I108" s="87">
        <f>B92</f>
        <v>-2</v>
      </c>
    </row>
    <row r="109" spans="2:9" x14ac:dyDescent="0.2">
      <c r="B109" s="84">
        <v>0</v>
      </c>
      <c r="D109" s="95" t="s">
        <v>577</v>
      </c>
      <c r="E109" s="85" t="s">
        <v>576</v>
      </c>
      <c r="F109" s="82"/>
      <c r="H109" s="104"/>
      <c r="I109" s="105"/>
    </row>
    <row r="110" spans="2:9" x14ac:dyDescent="0.2">
      <c r="B110" s="84">
        <v>0</v>
      </c>
      <c r="D110" s="85" t="s">
        <v>575</v>
      </c>
      <c r="E110" s="85" t="s">
        <v>574</v>
      </c>
      <c r="F110" s="82"/>
      <c r="G110" s="93"/>
      <c r="I110" s="87"/>
    </row>
    <row r="111" spans="2:9" x14ac:dyDescent="0.2">
      <c r="B111" s="84">
        <v>0</v>
      </c>
      <c r="D111" s="95" t="s">
        <v>573</v>
      </c>
      <c r="E111" s="85" t="s">
        <v>572</v>
      </c>
      <c r="F111" s="82"/>
      <c r="H111" s="104"/>
      <c r="I111" s="105"/>
    </row>
    <row r="112" spans="2:9" x14ac:dyDescent="0.2">
      <c r="B112" s="84"/>
      <c r="D112" s="85"/>
      <c r="E112" s="85" t="s">
        <v>571</v>
      </c>
      <c r="F112" s="82"/>
      <c r="G112" s="93"/>
      <c r="I112" s="87"/>
    </row>
    <row r="113" spans="2:9" x14ac:dyDescent="0.2">
      <c r="B113" s="84">
        <f>I115-B106-B108-B111</f>
        <v>-6</v>
      </c>
      <c r="C113" s="99"/>
      <c r="D113" s="99" t="s">
        <v>570</v>
      </c>
      <c r="E113" s="66" t="s">
        <v>569</v>
      </c>
      <c r="F113" s="100"/>
      <c r="G113" s="93"/>
      <c r="H113" s="101"/>
      <c r="I113" s="87"/>
    </row>
    <row r="114" spans="2:9" x14ac:dyDescent="0.2">
      <c r="B114" s="84"/>
      <c r="E114" s="85"/>
      <c r="F114" s="82"/>
      <c r="G114" s="93"/>
      <c r="H114" s="83"/>
      <c r="I114" s="87"/>
    </row>
    <row r="115" spans="2:9" x14ac:dyDescent="0.2">
      <c r="B115" s="89">
        <f>B106+B108+B111+B113</f>
        <v>-2</v>
      </c>
      <c r="C115" s="78"/>
      <c r="D115" s="78" t="s">
        <v>568</v>
      </c>
      <c r="E115" s="106"/>
      <c r="F115" s="91"/>
      <c r="G115" s="78" t="s">
        <v>568</v>
      </c>
      <c r="H115" s="78"/>
      <c r="I115" s="92">
        <f>I108</f>
        <v>-2</v>
      </c>
    </row>
    <row r="118" spans="2:9" ht="15" x14ac:dyDescent="0.2">
      <c r="B118" s="65" t="s">
        <v>567</v>
      </c>
      <c r="C118" s="93"/>
      <c r="D118" s="93"/>
      <c r="E118" s="93"/>
      <c r="F118" s="93"/>
      <c r="G118" s="93"/>
      <c r="H118" s="93"/>
      <c r="I118" s="93"/>
    </row>
    <row r="120" spans="2:9" x14ac:dyDescent="0.2">
      <c r="B120" s="64" t="s">
        <v>566</v>
      </c>
      <c r="C120" s="78"/>
      <c r="D120" s="78"/>
      <c r="E120" s="78"/>
      <c r="F120" s="78"/>
      <c r="G120" s="78"/>
      <c r="H120" s="78"/>
      <c r="I120" s="63" t="s">
        <v>565</v>
      </c>
    </row>
    <row r="121" spans="2:9" ht="15" x14ac:dyDescent="0.2">
      <c r="B121" s="61"/>
      <c r="C121" s="79"/>
      <c r="D121" s="79"/>
      <c r="E121" s="79"/>
      <c r="F121" s="79"/>
      <c r="G121" s="79"/>
      <c r="H121" s="79"/>
      <c r="I121" s="62"/>
    </row>
    <row r="122" spans="2:9" ht="15" x14ac:dyDescent="0.2">
      <c r="B122" s="61"/>
      <c r="C122" s="79"/>
      <c r="D122" s="79"/>
      <c r="E122" s="60" t="s">
        <v>564</v>
      </c>
      <c r="F122" s="79"/>
      <c r="G122" s="79"/>
      <c r="H122" s="79"/>
      <c r="I122" s="87">
        <f>B123-I128-I131-I134-I137-I142-I143-I144</f>
        <v>-6</v>
      </c>
    </row>
    <row r="123" spans="2:9" ht="15" x14ac:dyDescent="0.2">
      <c r="B123" s="84">
        <f>B125+B128+B131+B134+B137+B142+B143+B144</f>
        <v>-207</v>
      </c>
      <c r="C123" s="79"/>
      <c r="D123" s="58"/>
      <c r="E123" s="85" t="s">
        <v>563</v>
      </c>
      <c r="F123" s="58"/>
      <c r="G123" s="58"/>
      <c r="H123" s="58"/>
      <c r="I123" s="87">
        <f>I125+I128+I131+I134+I137+I142+I143+I144</f>
        <v>-201</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562</v>
      </c>
      <c r="F125" s="58"/>
      <c r="G125" s="58"/>
      <c r="H125" s="58"/>
      <c r="I125" s="87">
        <f>I126+I127</f>
        <v>0</v>
      </c>
    </row>
    <row r="126" spans="2:9" ht="13.15" customHeight="1" x14ac:dyDescent="0.2">
      <c r="B126" s="84">
        <v>0</v>
      </c>
      <c r="C126" s="58"/>
      <c r="D126" s="58"/>
      <c r="E126" s="85" t="s">
        <v>561</v>
      </c>
      <c r="F126" s="58"/>
      <c r="G126" s="58"/>
      <c r="H126" s="58"/>
      <c r="I126" s="87">
        <v>0</v>
      </c>
    </row>
    <row r="127" spans="2:9" ht="15" x14ac:dyDescent="0.2">
      <c r="B127" s="84">
        <v>0</v>
      </c>
      <c r="C127" s="58"/>
      <c r="D127" s="58"/>
      <c r="E127" s="85" t="s">
        <v>560</v>
      </c>
      <c r="F127" s="58"/>
      <c r="G127" s="58"/>
      <c r="H127" s="58"/>
      <c r="I127" s="87">
        <v>0</v>
      </c>
    </row>
    <row r="128" spans="2:9" x14ac:dyDescent="0.2">
      <c r="B128" s="84">
        <f>B129+B130</f>
        <v>-339</v>
      </c>
      <c r="E128" s="85" t="s">
        <v>559</v>
      </c>
      <c r="I128" s="87">
        <f>I129+I130</f>
        <v>0</v>
      </c>
    </row>
    <row r="129" spans="2:9" x14ac:dyDescent="0.2">
      <c r="B129" s="84">
        <v>1675</v>
      </c>
      <c r="E129" s="85" t="s">
        <v>558</v>
      </c>
      <c r="I129" s="87">
        <v>0</v>
      </c>
    </row>
    <row r="130" spans="2:9" x14ac:dyDescent="0.2">
      <c r="B130" s="84">
        <v>-2014</v>
      </c>
      <c r="E130" s="85" t="s">
        <v>557</v>
      </c>
      <c r="I130" s="87">
        <v>0</v>
      </c>
    </row>
    <row r="131" spans="2:9" x14ac:dyDescent="0.2">
      <c r="B131" s="84">
        <f>B132+B133</f>
        <v>0</v>
      </c>
      <c r="E131" s="85" t="s">
        <v>556</v>
      </c>
      <c r="I131" s="87">
        <f>I132+I133</f>
        <v>0</v>
      </c>
    </row>
    <row r="132" spans="2:9" x14ac:dyDescent="0.2">
      <c r="B132" s="84">
        <v>0</v>
      </c>
      <c r="E132" s="85" t="s">
        <v>555</v>
      </c>
      <c r="I132" s="87">
        <v>0</v>
      </c>
    </row>
    <row r="133" spans="2:9" x14ac:dyDescent="0.2">
      <c r="B133" s="84">
        <v>0</v>
      </c>
      <c r="E133" s="85" t="s">
        <v>554</v>
      </c>
      <c r="I133" s="87">
        <v>0</v>
      </c>
    </row>
    <row r="134" spans="2:9" x14ac:dyDescent="0.2">
      <c r="B134" s="84">
        <f>B135+B136</f>
        <v>0</v>
      </c>
      <c r="E134" s="85" t="s">
        <v>553</v>
      </c>
      <c r="I134" s="87">
        <f>I135+I136</f>
        <v>0</v>
      </c>
    </row>
    <row r="135" spans="2:9" x14ac:dyDescent="0.2">
      <c r="B135" s="84">
        <v>0</v>
      </c>
      <c r="E135" s="85" t="s">
        <v>552</v>
      </c>
      <c r="I135" s="87">
        <v>0</v>
      </c>
    </row>
    <row r="136" spans="2:9" x14ac:dyDescent="0.2">
      <c r="B136" s="84">
        <v>0</v>
      </c>
      <c r="E136" s="85" t="s">
        <v>551</v>
      </c>
      <c r="I136" s="87">
        <v>0</v>
      </c>
    </row>
    <row r="137" spans="2:9" x14ac:dyDescent="0.2">
      <c r="B137" s="84">
        <f>B138+B141</f>
        <v>0</v>
      </c>
      <c r="E137" s="107" t="s">
        <v>550</v>
      </c>
      <c r="I137" s="87">
        <f>I138+I141</f>
        <v>0</v>
      </c>
    </row>
    <row r="138" spans="2:9" x14ac:dyDescent="0.2">
      <c r="B138" s="84">
        <f>B139+B140</f>
        <v>0</v>
      </c>
      <c r="E138" s="107" t="s">
        <v>549</v>
      </c>
      <c r="I138" s="87">
        <f>I139+I140</f>
        <v>0</v>
      </c>
    </row>
    <row r="139" spans="2:9" x14ac:dyDescent="0.2">
      <c r="B139" s="84">
        <v>0</v>
      </c>
      <c r="E139" s="107" t="s">
        <v>548</v>
      </c>
      <c r="I139" s="87">
        <v>0</v>
      </c>
    </row>
    <row r="140" spans="2:9" x14ac:dyDescent="0.2">
      <c r="B140" s="84">
        <v>0</v>
      </c>
      <c r="E140" s="107" t="s">
        <v>547</v>
      </c>
      <c r="I140" s="87">
        <v>0</v>
      </c>
    </row>
    <row r="141" spans="2:9" x14ac:dyDescent="0.2">
      <c r="B141" s="84">
        <v>0</v>
      </c>
      <c r="E141" s="107" t="s">
        <v>546</v>
      </c>
      <c r="I141" s="87">
        <v>0</v>
      </c>
    </row>
    <row r="142" spans="2:9" x14ac:dyDescent="0.2">
      <c r="B142" s="84">
        <v>0</v>
      </c>
      <c r="E142" s="85" t="s">
        <v>545</v>
      </c>
      <c r="I142" s="87">
        <v>0</v>
      </c>
    </row>
    <row r="143" spans="2:9" x14ac:dyDescent="0.2">
      <c r="B143" s="84">
        <v>0</v>
      </c>
      <c r="C143" s="85" t="s">
        <v>544</v>
      </c>
      <c r="E143" s="85" t="s">
        <v>544</v>
      </c>
      <c r="I143" s="87">
        <v>0</v>
      </c>
    </row>
    <row r="144" spans="2:9" x14ac:dyDescent="0.2">
      <c r="B144" s="84">
        <f>B145+B146</f>
        <v>132</v>
      </c>
      <c r="C144" s="85" t="s">
        <v>543</v>
      </c>
      <c r="E144" s="85" t="s">
        <v>543</v>
      </c>
      <c r="I144" s="87">
        <f>I145+I146</f>
        <v>-201</v>
      </c>
    </row>
    <row r="145" spans="2:9" x14ac:dyDescent="0.2">
      <c r="B145" s="84">
        <v>159</v>
      </c>
      <c r="C145" s="85" t="s">
        <v>542</v>
      </c>
      <c r="E145" s="85" t="s">
        <v>542</v>
      </c>
      <c r="I145" s="87">
        <v>0</v>
      </c>
    </row>
    <row r="146" spans="2:9" x14ac:dyDescent="0.2">
      <c r="B146" s="89">
        <v>-27</v>
      </c>
      <c r="C146" s="108" t="s">
        <v>541</v>
      </c>
      <c r="D146" s="109"/>
      <c r="E146" s="108" t="s">
        <v>541</v>
      </c>
      <c r="F146" s="109"/>
      <c r="G146" s="109"/>
      <c r="H146" s="109"/>
      <c r="I146" s="92">
        <v>-201</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74803149606299213" header="0.39370078740157483" footer="0.39370078740157483"/>
  <pageSetup paperSize="9" scale="78" fitToHeight="2" orientation="portrait" r:id="rId1"/>
  <headerFooter alignWithMargins="0"/>
  <rowBreaks count="1" manualBreakCount="1">
    <brk id="72" min="1" max="8"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112</v>
      </c>
      <c r="D1" s="45"/>
      <c r="E1" s="45"/>
      <c r="F1" s="45"/>
      <c r="G1" s="39"/>
      <c r="H1" s="45"/>
      <c r="I1" s="45"/>
      <c r="J1" s="45"/>
      <c r="K1" s="45"/>
      <c r="L1" s="45"/>
      <c r="M1" s="45"/>
    </row>
    <row r="2" spans="2:14" s="41" customFormat="1" ht="20.25" x14ac:dyDescent="0.25">
      <c r="B2" s="75" t="s">
        <v>1013</v>
      </c>
      <c r="D2" s="42"/>
      <c r="E2" s="42"/>
      <c r="F2" s="42"/>
      <c r="G2" s="39"/>
      <c r="H2" s="42"/>
      <c r="I2" s="42"/>
      <c r="J2" s="42"/>
      <c r="K2" s="42"/>
      <c r="L2" s="42"/>
      <c r="M2" s="42"/>
    </row>
    <row r="3" spans="2:14" s="37" customFormat="1" ht="15" customHeight="1" x14ac:dyDescent="0.25">
      <c r="B3" s="76" t="s">
        <v>676</v>
      </c>
      <c r="D3" s="39"/>
      <c r="E3" s="40"/>
      <c r="F3" s="39"/>
      <c r="G3" s="39"/>
      <c r="H3" s="39"/>
      <c r="I3" s="39"/>
      <c r="J3" s="39"/>
      <c r="K3" s="39"/>
      <c r="L3" s="39"/>
      <c r="M3" s="39"/>
      <c r="N3" s="38"/>
    </row>
    <row r="4" spans="2:14" s="37" customFormat="1" ht="15" customHeight="1" x14ac:dyDescent="0.25">
      <c r="B4" s="76"/>
      <c r="D4" s="39"/>
      <c r="E4" s="40"/>
      <c r="F4" s="39"/>
      <c r="G4" s="39"/>
      <c r="H4" s="39"/>
      <c r="I4" s="39"/>
      <c r="J4" s="39"/>
      <c r="K4" s="39"/>
      <c r="L4" s="39"/>
      <c r="M4" s="39"/>
      <c r="N4" s="38"/>
    </row>
    <row r="5" spans="2:14" s="34" customFormat="1" ht="15" customHeight="1" x14ac:dyDescent="0.2">
      <c r="B5" s="76"/>
      <c r="D5" s="122"/>
      <c r="E5" s="21"/>
      <c r="F5" s="21"/>
      <c r="G5" s="21"/>
      <c r="H5" s="21"/>
      <c r="I5" s="21"/>
      <c r="J5" s="21"/>
      <c r="K5" s="21"/>
      <c r="L5" s="21"/>
      <c r="M5" s="21"/>
      <c r="N5" s="35"/>
    </row>
    <row r="6" spans="2:14" s="34" customFormat="1" ht="20.25" customHeight="1" x14ac:dyDescent="0.2">
      <c r="B6" s="123" t="s">
        <v>662</v>
      </c>
      <c r="D6" s="122"/>
      <c r="E6" s="21"/>
      <c r="F6" s="21"/>
      <c r="G6" s="21"/>
      <c r="H6" s="21"/>
      <c r="I6" s="21"/>
      <c r="J6" s="21"/>
      <c r="K6" s="21"/>
      <c r="L6" s="21"/>
      <c r="M6" s="21"/>
      <c r="N6" s="35"/>
    </row>
    <row r="7" spans="2:14" ht="15" x14ac:dyDescent="0.2">
      <c r="B7" s="65" t="s">
        <v>661</v>
      </c>
      <c r="C7" s="65"/>
      <c r="D7" s="65"/>
      <c r="E7" s="65"/>
      <c r="F7" s="65"/>
      <c r="G7" s="65"/>
      <c r="H7" s="65"/>
      <c r="I7" s="65"/>
    </row>
    <row r="9" spans="2:14" x14ac:dyDescent="0.2">
      <c r="B9" s="70" t="s">
        <v>606</v>
      </c>
      <c r="C9" s="78"/>
      <c r="D9" s="78"/>
      <c r="E9" s="78"/>
      <c r="F9" s="78"/>
      <c r="G9" s="78"/>
      <c r="H9" s="78"/>
      <c r="I9" s="69" t="s">
        <v>605</v>
      </c>
    </row>
    <row r="10" spans="2:14" x14ac:dyDescent="0.2">
      <c r="B10" s="80"/>
      <c r="F10" s="82"/>
      <c r="G10" s="83"/>
      <c r="H10" s="83"/>
      <c r="I10" s="82"/>
    </row>
    <row r="11" spans="2:14" x14ac:dyDescent="0.2">
      <c r="B11" s="84">
        <v>277619</v>
      </c>
      <c r="D11" s="81" t="s">
        <v>660</v>
      </c>
      <c r="E11" s="85" t="s">
        <v>659</v>
      </c>
      <c r="F11" s="82"/>
      <c r="G11" s="83" t="s">
        <v>658</v>
      </c>
      <c r="H11" s="86" t="s">
        <v>657</v>
      </c>
      <c r="I11" s="87">
        <f>I12+I13</f>
        <v>519746</v>
      </c>
    </row>
    <row r="12" spans="2:14" x14ac:dyDescent="0.2">
      <c r="B12" s="84">
        <f>I11-B11</f>
        <v>242127</v>
      </c>
      <c r="D12" s="85" t="s">
        <v>647</v>
      </c>
      <c r="E12" s="66" t="s">
        <v>646</v>
      </c>
      <c r="F12" s="82"/>
      <c r="G12" s="88" t="s">
        <v>656</v>
      </c>
      <c r="H12" s="83"/>
      <c r="I12" s="87">
        <v>518878</v>
      </c>
    </row>
    <row r="13" spans="2:14" x14ac:dyDescent="0.2">
      <c r="B13" s="84">
        <v>41107</v>
      </c>
      <c r="D13" s="81" t="s">
        <v>655</v>
      </c>
      <c r="E13" s="85" t="s">
        <v>579</v>
      </c>
      <c r="F13" s="82"/>
      <c r="G13" s="88" t="s">
        <v>654</v>
      </c>
      <c r="I13" s="87">
        <v>868</v>
      </c>
    </row>
    <row r="14" spans="2:14" x14ac:dyDescent="0.2">
      <c r="B14" s="84">
        <f>B12-B13</f>
        <v>201020</v>
      </c>
      <c r="D14" s="81" t="s">
        <v>653</v>
      </c>
      <c r="E14" s="66" t="s">
        <v>652</v>
      </c>
      <c r="F14" s="82"/>
      <c r="G14" s="88"/>
      <c r="H14" s="83"/>
      <c r="I14" s="87"/>
    </row>
    <row r="15" spans="2:14" ht="7.15" customHeight="1" x14ac:dyDescent="0.2">
      <c r="B15" s="84"/>
      <c r="F15" s="82"/>
      <c r="G15" s="83"/>
      <c r="H15" s="83"/>
      <c r="I15" s="87"/>
    </row>
    <row r="16" spans="2:14" x14ac:dyDescent="0.2">
      <c r="B16" s="89">
        <f>B11+B12</f>
        <v>519746</v>
      </c>
      <c r="C16" s="78"/>
      <c r="D16" s="90" t="s">
        <v>568</v>
      </c>
      <c r="E16" s="78"/>
      <c r="F16" s="91"/>
      <c r="G16" s="90" t="s">
        <v>568</v>
      </c>
      <c r="H16" s="78"/>
      <c r="I16" s="92">
        <f>I11</f>
        <v>519746</v>
      </c>
    </row>
    <row r="19" spans="2:9" ht="15" x14ac:dyDescent="0.2">
      <c r="B19" s="65" t="s">
        <v>651</v>
      </c>
      <c r="C19" s="93"/>
      <c r="D19" s="65"/>
      <c r="E19" s="65"/>
      <c r="F19" s="65"/>
      <c r="G19" s="65"/>
      <c r="H19" s="65"/>
      <c r="I19" s="93"/>
    </row>
    <row r="22" spans="2:9" ht="15" x14ac:dyDescent="0.2">
      <c r="B22" s="65" t="s">
        <v>650</v>
      </c>
      <c r="C22" s="93"/>
      <c r="D22" s="93"/>
      <c r="E22" s="93"/>
      <c r="F22" s="93"/>
      <c r="G22" s="93"/>
      <c r="H22" s="93"/>
      <c r="I22" s="93"/>
    </row>
    <row r="24" spans="2:9" ht="15" x14ac:dyDescent="0.2">
      <c r="B24" s="70" t="s">
        <v>606</v>
      </c>
      <c r="C24" s="71"/>
      <c r="D24" s="71"/>
      <c r="E24" s="71"/>
      <c r="F24" s="71"/>
      <c r="G24" s="71"/>
      <c r="H24" s="71"/>
      <c r="I24" s="69" t="s">
        <v>605</v>
      </c>
    </row>
    <row r="25" spans="2:9" x14ac:dyDescent="0.2">
      <c r="B25" s="80"/>
      <c r="F25" s="82"/>
      <c r="G25" s="83"/>
      <c r="H25" s="83"/>
      <c r="I25" s="82"/>
    </row>
    <row r="26" spans="2:9" x14ac:dyDescent="0.2">
      <c r="B26" s="84">
        <f>B27+B28</f>
        <v>154378</v>
      </c>
      <c r="D26" s="81" t="s">
        <v>649</v>
      </c>
      <c r="E26" s="85" t="s">
        <v>648</v>
      </c>
      <c r="F26" s="82"/>
      <c r="G26" s="88" t="s">
        <v>647</v>
      </c>
      <c r="H26" s="68" t="s">
        <v>646</v>
      </c>
      <c r="I26" s="87">
        <f>+B12</f>
        <v>242127</v>
      </c>
    </row>
    <row r="27" spans="2:9" x14ac:dyDescent="0.2">
      <c r="B27" s="84">
        <v>120048</v>
      </c>
      <c r="D27" s="85" t="s">
        <v>645</v>
      </c>
      <c r="F27" s="82"/>
      <c r="G27" s="83"/>
      <c r="H27" s="83"/>
      <c r="I27" s="87"/>
    </row>
    <row r="28" spans="2:9" x14ac:dyDescent="0.2">
      <c r="B28" s="84">
        <f>B29+B30</f>
        <v>34330</v>
      </c>
      <c r="D28" s="85" t="s">
        <v>644</v>
      </c>
      <c r="F28" s="82"/>
      <c r="G28" s="83"/>
      <c r="H28" s="83"/>
      <c r="I28" s="87"/>
    </row>
    <row r="29" spans="2:9" x14ac:dyDescent="0.2">
      <c r="B29" s="84">
        <v>34197</v>
      </c>
      <c r="D29" s="85" t="s">
        <v>643</v>
      </c>
      <c r="F29" s="82"/>
      <c r="G29" s="83"/>
      <c r="H29" s="83"/>
      <c r="I29" s="87"/>
    </row>
    <row r="30" spans="2:9" x14ac:dyDescent="0.2">
      <c r="B30" s="84">
        <v>133</v>
      </c>
      <c r="D30" s="85" t="s">
        <v>642</v>
      </c>
      <c r="F30" s="82"/>
      <c r="G30" s="83"/>
      <c r="H30" s="83"/>
      <c r="I30" s="87"/>
    </row>
    <row r="31" spans="2:9" ht="12.75" customHeight="1" x14ac:dyDescent="0.2">
      <c r="B31" s="84">
        <v>7710</v>
      </c>
      <c r="D31" s="81" t="s">
        <v>641</v>
      </c>
      <c r="E31" s="81" t="s">
        <v>640</v>
      </c>
      <c r="F31" s="82"/>
      <c r="G31" s="83"/>
      <c r="H31" s="83"/>
      <c r="I31" s="87"/>
    </row>
    <row r="32" spans="2:9" ht="12.75" customHeight="1" x14ac:dyDescent="0.2">
      <c r="B32" s="84">
        <v>0</v>
      </c>
      <c r="D32" s="81" t="s">
        <v>639</v>
      </c>
      <c r="E32" s="81" t="s">
        <v>638</v>
      </c>
      <c r="F32" s="82"/>
      <c r="G32" s="83"/>
      <c r="H32" s="83"/>
      <c r="I32" s="87"/>
    </row>
    <row r="33" spans="2:9" x14ac:dyDescent="0.2">
      <c r="B33" s="84">
        <f>I35-B26-B31-B32</f>
        <v>80039</v>
      </c>
      <c r="D33" s="85" t="s">
        <v>636</v>
      </c>
      <c r="E33" s="66" t="s">
        <v>635</v>
      </c>
      <c r="F33" s="82"/>
      <c r="G33" s="83"/>
      <c r="H33" s="83"/>
      <c r="I33" s="87"/>
    </row>
    <row r="34" spans="2:9" x14ac:dyDescent="0.2">
      <c r="B34" s="84"/>
      <c r="F34" s="82"/>
      <c r="G34" s="83"/>
      <c r="H34" s="83"/>
      <c r="I34" s="87"/>
    </row>
    <row r="35" spans="2:9" x14ac:dyDescent="0.2">
      <c r="B35" s="89">
        <f>B26+B31+B32+B33</f>
        <v>242127</v>
      </c>
      <c r="C35" s="78"/>
      <c r="D35" s="90" t="s">
        <v>568</v>
      </c>
      <c r="E35" s="78"/>
      <c r="F35" s="91"/>
      <c r="G35" s="90" t="s">
        <v>568</v>
      </c>
      <c r="H35" s="78"/>
      <c r="I35" s="92">
        <f>I26</f>
        <v>242127</v>
      </c>
    </row>
    <row r="38" spans="2:9" ht="15" x14ac:dyDescent="0.2">
      <c r="B38" s="65" t="s">
        <v>637</v>
      </c>
      <c r="C38" s="94"/>
      <c r="D38" s="94"/>
      <c r="E38" s="94"/>
      <c r="F38" s="94"/>
      <c r="G38" s="94"/>
      <c r="H38" s="94"/>
      <c r="I38" s="94"/>
    </row>
    <row r="39" spans="2:9" ht="13.15" customHeight="1" x14ac:dyDescent="0.2"/>
    <row r="40" spans="2:9" x14ac:dyDescent="0.2">
      <c r="B40" s="70" t="s">
        <v>606</v>
      </c>
      <c r="C40" s="78"/>
      <c r="D40" s="78"/>
      <c r="E40" s="78"/>
      <c r="F40" s="78"/>
      <c r="G40" s="78"/>
      <c r="H40" s="78"/>
      <c r="I40" s="69" t="s">
        <v>605</v>
      </c>
    </row>
    <row r="41" spans="2:9" x14ac:dyDescent="0.2">
      <c r="B41" s="80"/>
      <c r="F41" s="82"/>
      <c r="G41" s="83"/>
      <c r="H41" s="83"/>
      <c r="I41" s="82"/>
    </row>
    <row r="42" spans="2:9" x14ac:dyDescent="0.2">
      <c r="B42" s="84">
        <f>B43+B44+B45+B47+B48</f>
        <v>23565</v>
      </c>
      <c r="D42" s="81" t="s">
        <v>634</v>
      </c>
      <c r="E42" s="88" t="s">
        <v>633</v>
      </c>
      <c r="F42" s="82"/>
      <c r="G42" s="85" t="s">
        <v>636</v>
      </c>
      <c r="H42" s="66" t="s">
        <v>635</v>
      </c>
      <c r="I42" s="87">
        <f>+B33</f>
        <v>80039</v>
      </c>
    </row>
    <row r="43" spans="2:9" ht="15" x14ac:dyDescent="0.2">
      <c r="B43" s="84">
        <v>23520</v>
      </c>
      <c r="C43" s="58"/>
      <c r="D43" s="95" t="s">
        <v>632</v>
      </c>
      <c r="F43" s="62"/>
      <c r="G43" s="79" t="s">
        <v>634</v>
      </c>
      <c r="H43" s="96" t="s">
        <v>633</v>
      </c>
      <c r="I43" s="87">
        <f>I44+I45+I47+I48+I49</f>
        <v>59030</v>
      </c>
    </row>
    <row r="44" spans="2:9" x14ac:dyDescent="0.2">
      <c r="B44" s="84">
        <v>45</v>
      </c>
      <c r="D44" s="85" t="s">
        <v>631</v>
      </c>
      <c r="F44" s="82"/>
      <c r="G44" s="95" t="s">
        <v>632</v>
      </c>
      <c r="I44" s="87">
        <v>57854</v>
      </c>
    </row>
    <row r="45" spans="2:9" x14ac:dyDescent="0.2">
      <c r="B45" s="84">
        <v>0</v>
      </c>
      <c r="D45" s="85" t="s">
        <v>630</v>
      </c>
      <c r="E45" s="80"/>
      <c r="F45" s="82"/>
      <c r="G45" s="85" t="s">
        <v>631</v>
      </c>
      <c r="I45" s="87">
        <v>1176</v>
      </c>
    </row>
    <row r="46" spans="2:9" x14ac:dyDescent="0.2">
      <c r="B46" s="84"/>
      <c r="E46" s="97" t="s">
        <v>629</v>
      </c>
      <c r="F46" s="82"/>
      <c r="G46" s="85" t="s">
        <v>630</v>
      </c>
      <c r="H46" s="80"/>
      <c r="I46" s="87"/>
    </row>
    <row r="47" spans="2:9" x14ac:dyDescent="0.2">
      <c r="B47" s="84">
        <v>0</v>
      </c>
      <c r="D47" s="85" t="s">
        <v>628</v>
      </c>
      <c r="E47" s="85"/>
      <c r="F47" s="82"/>
      <c r="H47" s="85" t="s">
        <v>629</v>
      </c>
      <c r="I47" s="87">
        <v>0</v>
      </c>
    </row>
    <row r="48" spans="2:9" x14ac:dyDescent="0.2">
      <c r="B48" s="84">
        <v>0</v>
      </c>
      <c r="D48" s="85" t="s">
        <v>627</v>
      </c>
      <c r="E48" s="85"/>
      <c r="F48" s="82"/>
      <c r="G48" s="81" t="s">
        <v>628</v>
      </c>
      <c r="H48" s="85"/>
      <c r="I48" s="87">
        <v>0</v>
      </c>
    </row>
    <row r="49" spans="2:9" x14ac:dyDescent="0.2">
      <c r="B49" s="84">
        <f>I52-B42</f>
        <v>77011</v>
      </c>
      <c r="D49" s="85" t="s">
        <v>622</v>
      </c>
      <c r="E49" s="66" t="s">
        <v>621</v>
      </c>
      <c r="F49" s="82"/>
      <c r="G49" s="85" t="s">
        <v>627</v>
      </c>
      <c r="H49" s="85"/>
      <c r="I49" s="87">
        <v>0</v>
      </c>
    </row>
    <row r="50" spans="2:9" x14ac:dyDescent="0.2">
      <c r="B50" s="84"/>
      <c r="D50" s="85"/>
      <c r="E50" s="85"/>
      <c r="F50" s="82"/>
      <c r="G50" s="85" t="s">
        <v>626</v>
      </c>
      <c r="H50" s="85"/>
      <c r="I50" s="87">
        <v>-38493</v>
      </c>
    </row>
    <row r="51" spans="2:9" x14ac:dyDescent="0.2">
      <c r="B51" s="84"/>
      <c r="F51" s="82"/>
      <c r="G51" s="85"/>
      <c r="I51" s="87"/>
    </row>
    <row r="52" spans="2:9" x14ac:dyDescent="0.2">
      <c r="B52" s="89">
        <f>B42+B49</f>
        <v>100576</v>
      </c>
      <c r="C52" s="78"/>
      <c r="D52" s="78" t="s">
        <v>568</v>
      </c>
      <c r="E52" s="78"/>
      <c r="F52" s="91"/>
      <c r="G52" s="78" t="s">
        <v>568</v>
      </c>
      <c r="H52" s="78"/>
      <c r="I52" s="92">
        <f>I42+I43+I50</f>
        <v>100576</v>
      </c>
    </row>
    <row r="55" spans="2:9" ht="15" x14ac:dyDescent="0.2">
      <c r="B55" s="65" t="s">
        <v>625</v>
      </c>
      <c r="C55" s="94"/>
      <c r="D55" s="94"/>
      <c r="E55" s="94"/>
      <c r="F55" s="94"/>
      <c r="G55" s="94"/>
      <c r="H55" s="94"/>
      <c r="I55" s="94"/>
    </row>
    <row r="57" spans="2:9" x14ac:dyDescent="0.2">
      <c r="B57" s="70" t="s">
        <v>606</v>
      </c>
      <c r="C57" s="78"/>
      <c r="D57" s="78"/>
      <c r="E57" s="78"/>
      <c r="F57" s="78"/>
      <c r="G57" s="78"/>
      <c r="H57" s="78"/>
      <c r="I57" s="69" t="s">
        <v>605</v>
      </c>
    </row>
    <row r="58" spans="2:9" x14ac:dyDescent="0.2">
      <c r="B58" s="80"/>
      <c r="F58" s="82"/>
      <c r="G58" s="83"/>
      <c r="H58" s="83"/>
      <c r="I58" s="82"/>
    </row>
    <row r="59" spans="2:9" x14ac:dyDescent="0.2">
      <c r="B59" s="84">
        <f>B60+B61</f>
        <v>7600</v>
      </c>
      <c r="D59" s="81" t="s">
        <v>624</v>
      </c>
      <c r="E59" s="86" t="s">
        <v>623</v>
      </c>
      <c r="F59" s="82"/>
      <c r="G59" s="88" t="s">
        <v>622</v>
      </c>
      <c r="H59" s="66" t="s">
        <v>621</v>
      </c>
      <c r="I59" s="87">
        <f>+B49</f>
        <v>77011</v>
      </c>
    </row>
    <row r="60" spans="2:9" x14ac:dyDescent="0.2">
      <c r="B60" s="84">
        <v>7600</v>
      </c>
      <c r="D60" s="85" t="s">
        <v>620</v>
      </c>
      <c r="F60" s="82"/>
      <c r="G60" s="88" t="s">
        <v>619</v>
      </c>
      <c r="H60" s="85"/>
      <c r="I60" s="87">
        <f>I61+I62</f>
        <v>133</v>
      </c>
    </row>
    <row r="61" spans="2:9" x14ac:dyDescent="0.2">
      <c r="B61" s="84">
        <v>0</v>
      </c>
      <c r="D61" s="85" t="s">
        <v>618</v>
      </c>
      <c r="F61" s="82"/>
      <c r="G61" s="88" t="s">
        <v>617</v>
      </c>
      <c r="I61" s="87">
        <v>0</v>
      </c>
    </row>
    <row r="62" spans="2:9" x14ac:dyDescent="0.2">
      <c r="B62" s="84">
        <v>133</v>
      </c>
      <c r="D62" s="81" t="s">
        <v>616</v>
      </c>
      <c r="E62" s="85" t="s">
        <v>615</v>
      </c>
      <c r="F62" s="82"/>
      <c r="G62" s="88" t="s">
        <v>614</v>
      </c>
      <c r="I62" s="87">
        <v>133</v>
      </c>
    </row>
    <row r="63" spans="2:9" x14ac:dyDescent="0.2">
      <c r="B63" s="84"/>
      <c r="E63" s="85" t="s">
        <v>613</v>
      </c>
      <c r="F63" s="82"/>
      <c r="G63" s="83" t="s">
        <v>612</v>
      </c>
      <c r="H63" s="81" t="s">
        <v>611</v>
      </c>
      <c r="I63" s="87">
        <f>I64+I65+I66</f>
        <v>2191</v>
      </c>
    </row>
    <row r="64" spans="2:9" x14ac:dyDescent="0.2">
      <c r="B64" s="84">
        <f>B65+B66+B67</f>
        <v>4203</v>
      </c>
      <c r="D64" s="81" t="s">
        <v>612</v>
      </c>
      <c r="E64" s="81" t="s">
        <v>611</v>
      </c>
      <c r="F64" s="82"/>
      <c r="G64" s="85" t="s">
        <v>610</v>
      </c>
      <c r="I64" s="87">
        <v>0</v>
      </c>
    </row>
    <row r="65" spans="2:9" x14ac:dyDescent="0.2">
      <c r="B65" s="84">
        <v>702</v>
      </c>
      <c r="D65" s="85" t="s">
        <v>610</v>
      </c>
      <c r="F65" s="82"/>
      <c r="G65" s="88" t="s">
        <v>609</v>
      </c>
      <c r="I65" s="87">
        <v>320</v>
      </c>
    </row>
    <row r="66" spans="2:9" x14ac:dyDescent="0.2">
      <c r="B66" s="84">
        <v>0</v>
      </c>
      <c r="D66" s="85" t="s">
        <v>609</v>
      </c>
      <c r="F66" s="82"/>
      <c r="G66" s="88" t="s">
        <v>608</v>
      </c>
      <c r="I66" s="87">
        <v>1871</v>
      </c>
    </row>
    <row r="67" spans="2:9" x14ac:dyDescent="0.2">
      <c r="B67" s="84">
        <v>3501</v>
      </c>
      <c r="D67" s="85" t="s">
        <v>608</v>
      </c>
      <c r="F67" s="82"/>
      <c r="G67" s="83"/>
      <c r="H67" s="83"/>
      <c r="I67" s="87"/>
    </row>
    <row r="68" spans="2:9" x14ac:dyDescent="0.2">
      <c r="B68" s="84">
        <f>I70-B59-B62-B64</f>
        <v>67399</v>
      </c>
      <c r="D68" s="85" t="s">
        <v>602</v>
      </c>
      <c r="E68" s="85" t="s">
        <v>601</v>
      </c>
      <c r="F68" s="82"/>
      <c r="G68" s="83"/>
      <c r="H68" s="83"/>
      <c r="I68" s="87"/>
    </row>
    <row r="69" spans="2:9" ht="17.45" customHeight="1" x14ac:dyDescent="0.2">
      <c r="B69" s="84"/>
      <c r="F69" s="82"/>
      <c r="G69" s="83"/>
      <c r="H69" s="83"/>
      <c r="I69" s="87"/>
    </row>
    <row r="70" spans="2:9" ht="17.45" customHeight="1" x14ac:dyDescent="0.2">
      <c r="B70" s="89">
        <f>B59+B62+B64+B68</f>
        <v>79335</v>
      </c>
      <c r="C70" s="78"/>
      <c r="D70" s="78" t="s">
        <v>568</v>
      </c>
      <c r="E70" s="78"/>
      <c r="F70" s="91"/>
      <c r="G70" s="78" t="s">
        <v>568</v>
      </c>
      <c r="H70" s="78"/>
      <c r="I70" s="92">
        <f>I59+I60+I63</f>
        <v>79335</v>
      </c>
    </row>
    <row r="73" spans="2:9" ht="15" x14ac:dyDescent="0.2">
      <c r="B73" s="65" t="s">
        <v>607</v>
      </c>
      <c r="C73" s="94"/>
      <c r="D73" s="94"/>
      <c r="E73" s="94"/>
      <c r="F73" s="94"/>
      <c r="G73" s="94"/>
      <c r="H73" s="94"/>
      <c r="I73" s="94"/>
    </row>
    <row r="75" spans="2:9" x14ac:dyDescent="0.2">
      <c r="B75" s="70" t="s">
        <v>606</v>
      </c>
      <c r="C75" s="78"/>
      <c r="D75" s="78"/>
      <c r="E75" s="78"/>
      <c r="F75" s="78"/>
      <c r="G75" s="78"/>
      <c r="H75" s="78"/>
      <c r="I75" s="69" t="s">
        <v>605</v>
      </c>
    </row>
    <row r="76" spans="2:9" x14ac:dyDescent="0.2">
      <c r="B76" s="80"/>
      <c r="F76" s="82"/>
      <c r="G76" s="83"/>
      <c r="H76" s="83"/>
      <c r="I76" s="82"/>
    </row>
    <row r="77" spans="2:9" x14ac:dyDescent="0.2">
      <c r="B77" s="84">
        <v>0</v>
      </c>
      <c r="D77" s="81" t="s">
        <v>604</v>
      </c>
      <c r="E77" s="85" t="s">
        <v>603</v>
      </c>
      <c r="F77" s="82"/>
      <c r="G77" s="88" t="s">
        <v>602</v>
      </c>
      <c r="H77" s="66" t="s">
        <v>601</v>
      </c>
      <c r="I77" s="87">
        <f>+B68</f>
        <v>67399</v>
      </c>
    </row>
    <row r="78" spans="2:9" x14ac:dyDescent="0.2">
      <c r="B78" s="84"/>
      <c r="E78" s="85" t="s">
        <v>600</v>
      </c>
      <c r="F78" s="82"/>
      <c r="G78" s="88"/>
      <c r="H78" s="85"/>
      <c r="I78" s="87"/>
    </row>
    <row r="79" spans="2:9" x14ac:dyDescent="0.2">
      <c r="B79" s="84">
        <f>I82-B77</f>
        <v>67399</v>
      </c>
      <c r="D79" s="85" t="s">
        <v>595</v>
      </c>
      <c r="E79" s="68" t="s">
        <v>599</v>
      </c>
      <c r="F79" s="82"/>
      <c r="G79" s="83"/>
      <c r="H79" s="83"/>
      <c r="I79" s="87"/>
    </row>
    <row r="80" spans="2:9" x14ac:dyDescent="0.2">
      <c r="B80" s="84">
        <f>B79-B13</f>
        <v>26292</v>
      </c>
      <c r="D80" s="85" t="s">
        <v>598</v>
      </c>
      <c r="E80" s="66" t="s">
        <v>594</v>
      </c>
      <c r="F80" s="82"/>
      <c r="G80" s="83"/>
      <c r="H80" s="83"/>
      <c r="I80" s="87"/>
    </row>
    <row r="81" spans="2:9" x14ac:dyDescent="0.2">
      <c r="B81" s="84"/>
      <c r="F81" s="82"/>
      <c r="G81" s="83"/>
      <c r="H81" s="83"/>
      <c r="I81" s="87"/>
    </row>
    <row r="82" spans="2:9" x14ac:dyDescent="0.2">
      <c r="B82" s="89">
        <f>B77+B79</f>
        <v>67399</v>
      </c>
      <c r="C82" s="78"/>
      <c r="D82" s="78" t="s">
        <v>568</v>
      </c>
      <c r="E82" s="78"/>
      <c r="F82" s="91"/>
      <c r="G82" s="78" t="s">
        <v>568</v>
      </c>
      <c r="H82" s="78"/>
      <c r="I82" s="92">
        <f>I77</f>
        <v>67399</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597</v>
      </c>
      <c r="C85" s="153"/>
      <c r="D85" s="153"/>
      <c r="E85" s="153"/>
      <c r="F85" s="153"/>
      <c r="G85" s="153"/>
      <c r="H85" s="153"/>
      <c r="I85" s="153"/>
    </row>
    <row r="86" spans="2:9" ht="7.15" customHeight="1" x14ac:dyDescent="0.2"/>
    <row r="88" spans="2:9" ht="15" x14ac:dyDescent="0.2">
      <c r="B88" s="65" t="s">
        <v>596</v>
      </c>
      <c r="C88" s="93"/>
      <c r="D88" s="93"/>
      <c r="E88" s="93"/>
      <c r="F88" s="93"/>
      <c r="G88" s="93"/>
      <c r="H88" s="93"/>
      <c r="I88" s="93"/>
    </row>
    <row r="89" spans="2:9" ht="15.75" customHeight="1" x14ac:dyDescent="0.2"/>
    <row r="90" spans="2:9" x14ac:dyDescent="0.2">
      <c r="B90" s="64" t="s">
        <v>566</v>
      </c>
      <c r="C90" s="78"/>
      <c r="D90" s="78"/>
      <c r="E90" s="78"/>
      <c r="F90" s="78"/>
      <c r="G90" s="78"/>
      <c r="H90" s="78"/>
      <c r="I90" s="63" t="s">
        <v>565</v>
      </c>
    </row>
    <row r="91" spans="2:9" x14ac:dyDescent="0.2">
      <c r="B91" s="80"/>
      <c r="F91" s="82"/>
      <c r="G91" s="83"/>
      <c r="H91" s="83"/>
      <c r="I91" s="82"/>
    </row>
    <row r="92" spans="2:9" x14ac:dyDescent="0.2">
      <c r="B92" s="84">
        <f>I99</f>
        <v>46441</v>
      </c>
      <c r="D92" s="85" t="s">
        <v>582</v>
      </c>
      <c r="E92" s="66" t="s">
        <v>581</v>
      </c>
      <c r="F92" s="82"/>
      <c r="G92" s="85" t="s">
        <v>595</v>
      </c>
      <c r="H92" s="66" t="s">
        <v>594</v>
      </c>
      <c r="I92" s="87">
        <f>+B80</f>
        <v>26292</v>
      </c>
    </row>
    <row r="93" spans="2:9" x14ac:dyDescent="0.2">
      <c r="B93" s="84"/>
      <c r="E93" s="68" t="s">
        <v>578</v>
      </c>
      <c r="F93" s="82"/>
      <c r="G93" s="88" t="s">
        <v>593</v>
      </c>
      <c r="H93" s="81" t="s">
        <v>592</v>
      </c>
      <c r="I93" s="87">
        <f>I94+I95</f>
        <v>20149</v>
      </c>
    </row>
    <row r="94" spans="2:9" x14ac:dyDescent="0.2">
      <c r="B94" s="84"/>
      <c r="E94" s="85"/>
      <c r="F94" s="82"/>
      <c r="G94" s="88" t="s">
        <v>591</v>
      </c>
      <c r="I94" s="87">
        <v>20066</v>
      </c>
    </row>
    <row r="95" spans="2:9" x14ac:dyDescent="0.2">
      <c r="B95" s="84"/>
      <c r="E95" s="85"/>
      <c r="F95" s="82"/>
      <c r="G95" s="88" t="s">
        <v>590</v>
      </c>
      <c r="I95" s="87">
        <v>83</v>
      </c>
    </row>
    <row r="96" spans="2:9" x14ac:dyDescent="0.2">
      <c r="B96" s="84"/>
      <c r="D96" s="85"/>
      <c r="F96" s="82"/>
      <c r="G96" s="88" t="s">
        <v>589</v>
      </c>
      <c r="H96" s="81" t="s">
        <v>588</v>
      </c>
      <c r="I96" s="87">
        <f>I97</f>
        <v>0</v>
      </c>
    </row>
    <row r="97" spans="2:9" x14ac:dyDescent="0.2">
      <c r="B97" s="98"/>
      <c r="C97" s="99"/>
      <c r="D97" s="99"/>
      <c r="E97" s="85"/>
      <c r="F97" s="100"/>
      <c r="G97" s="88" t="s">
        <v>587</v>
      </c>
      <c r="H97" s="101"/>
      <c r="I97" s="87">
        <v>0</v>
      </c>
    </row>
    <row r="98" spans="2:9" x14ac:dyDescent="0.2">
      <c r="B98" s="84"/>
      <c r="F98" s="82"/>
      <c r="G98" s="83"/>
      <c r="H98" s="83"/>
      <c r="I98" s="87"/>
    </row>
    <row r="99" spans="2:9" x14ac:dyDescent="0.2">
      <c r="B99" s="89">
        <f>B92</f>
        <v>46441</v>
      </c>
      <c r="C99" s="78"/>
      <c r="D99" s="78" t="s">
        <v>568</v>
      </c>
      <c r="E99" s="78"/>
      <c r="F99" s="91"/>
      <c r="G99" s="78" t="s">
        <v>568</v>
      </c>
      <c r="H99" s="78"/>
      <c r="I99" s="92">
        <f>I92+I93+I96</f>
        <v>46441</v>
      </c>
    </row>
    <row r="102" spans="2:9" ht="15" x14ac:dyDescent="0.2">
      <c r="B102" s="65" t="s">
        <v>586</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566</v>
      </c>
      <c r="C104" s="78"/>
      <c r="D104" s="78"/>
      <c r="E104" s="78"/>
      <c r="F104" s="78"/>
      <c r="G104" s="78"/>
      <c r="H104" s="78"/>
      <c r="I104" s="63" t="s">
        <v>565</v>
      </c>
    </row>
    <row r="105" spans="2:9" x14ac:dyDescent="0.2">
      <c r="B105" s="80"/>
      <c r="E105" s="85"/>
      <c r="F105" s="102"/>
      <c r="G105" s="83"/>
      <c r="H105" s="83"/>
      <c r="I105" s="82"/>
    </row>
    <row r="106" spans="2:9" x14ac:dyDescent="0.2">
      <c r="B106" s="84">
        <f>B107+B109</f>
        <v>29779</v>
      </c>
      <c r="D106" s="85" t="s">
        <v>585</v>
      </c>
      <c r="E106" s="103" t="s">
        <v>584</v>
      </c>
      <c r="F106" s="82"/>
      <c r="G106" s="83"/>
      <c r="H106" s="83"/>
      <c r="I106" s="82"/>
    </row>
    <row r="107" spans="2:9" x14ac:dyDescent="0.2">
      <c r="B107" s="84">
        <v>27772</v>
      </c>
      <c r="D107" s="85" t="s">
        <v>583</v>
      </c>
      <c r="E107" s="85"/>
      <c r="F107" s="82"/>
      <c r="G107" s="85" t="s">
        <v>582</v>
      </c>
      <c r="H107" s="68" t="s">
        <v>581</v>
      </c>
      <c r="I107" s="87"/>
    </row>
    <row r="108" spans="2:9" x14ac:dyDescent="0.2">
      <c r="B108" s="84">
        <f>-B13</f>
        <v>-41107</v>
      </c>
      <c r="D108" s="85" t="s">
        <v>580</v>
      </c>
      <c r="E108" s="86" t="s">
        <v>579</v>
      </c>
      <c r="F108" s="82"/>
      <c r="G108" s="85"/>
      <c r="H108" s="67" t="s">
        <v>578</v>
      </c>
      <c r="I108" s="87">
        <f>B92</f>
        <v>46441</v>
      </c>
    </row>
    <row r="109" spans="2:9" x14ac:dyDescent="0.2">
      <c r="B109" s="84">
        <v>2007</v>
      </c>
      <c r="D109" s="95" t="s">
        <v>577</v>
      </c>
      <c r="E109" s="85" t="s">
        <v>576</v>
      </c>
      <c r="F109" s="82"/>
      <c r="H109" s="104"/>
      <c r="I109" s="105"/>
    </row>
    <row r="110" spans="2:9" x14ac:dyDescent="0.2">
      <c r="B110" s="84">
        <v>0</v>
      </c>
      <c r="D110" s="85" t="s">
        <v>575</v>
      </c>
      <c r="E110" s="85" t="s">
        <v>574</v>
      </c>
      <c r="F110" s="82"/>
      <c r="G110" s="93"/>
      <c r="I110" s="87"/>
    </row>
    <row r="111" spans="2:9" x14ac:dyDescent="0.2">
      <c r="B111" s="84">
        <v>0</v>
      </c>
      <c r="D111" s="95" t="s">
        <v>573</v>
      </c>
      <c r="E111" s="85" t="s">
        <v>572</v>
      </c>
      <c r="F111" s="82"/>
      <c r="H111" s="104"/>
      <c r="I111" s="105"/>
    </row>
    <row r="112" spans="2:9" x14ac:dyDescent="0.2">
      <c r="B112" s="84"/>
      <c r="D112" s="85"/>
      <c r="E112" s="85" t="s">
        <v>571</v>
      </c>
      <c r="F112" s="82"/>
      <c r="G112" s="93"/>
      <c r="I112" s="87"/>
    </row>
    <row r="113" spans="2:9" x14ac:dyDescent="0.2">
      <c r="B113" s="84">
        <f>I115-B106-B108-B111</f>
        <v>57769</v>
      </c>
      <c r="C113" s="99"/>
      <c r="D113" s="99" t="s">
        <v>570</v>
      </c>
      <c r="E113" s="66" t="s">
        <v>569</v>
      </c>
      <c r="F113" s="100"/>
      <c r="G113" s="93"/>
      <c r="H113" s="101"/>
      <c r="I113" s="87"/>
    </row>
    <row r="114" spans="2:9" x14ac:dyDescent="0.2">
      <c r="B114" s="84"/>
      <c r="E114" s="85"/>
      <c r="F114" s="82"/>
      <c r="G114" s="93"/>
      <c r="H114" s="83"/>
      <c r="I114" s="87"/>
    </row>
    <row r="115" spans="2:9" x14ac:dyDescent="0.2">
      <c r="B115" s="89">
        <f>B106+B108+B111+B113</f>
        <v>46441</v>
      </c>
      <c r="C115" s="78"/>
      <c r="D115" s="78" t="s">
        <v>568</v>
      </c>
      <c r="E115" s="106"/>
      <c r="F115" s="91"/>
      <c r="G115" s="78" t="s">
        <v>568</v>
      </c>
      <c r="H115" s="78"/>
      <c r="I115" s="92">
        <f>I108</f>
        <v>46441</v>
      </c>
    </row>
    <row r="118" spans="2:9" ht="15" x14ac:dyDescent="0.2">
      <c r="B118" s="65" t="s">
        <v>567</v>
      </c>
      <c r="C118" s="93"/>
      <c r="D118" s="93"/>
      <c r="E118" s="93"/>
      <c r="F118" s="93"/>
      <c r="G118" s="93"/>
      <c r="H118" s="93"/>
      <c r="I118" s="93"/>
    </row>
    <row r="120" spans="2:9" x14ac:dyDescent="0.2">
      <c r="B120" s="64" t="s">
        <v>566</v>
      </c>
      <c r="C120" s="78"/>
      <c r="D120" s="78"/>
      <c r="E120" s="78"/>
      <c r="F120" s="78"/>
      <c r="G120" s="78"/>
      <c r="H120" s="78"/>
      <c r="I120" s="63" t="s">
        <v>565</v>
      </c>
    </row>
    <row r="121" spans="2:9" ht="15" x14ac:dyDescent="0.2">
      <c r="B121" s="61"/>
      <c r="C121" s="79"/>
      <c r="D121" s="79"/>
      <c r="E121" s="79"/>
      <c r="F121" s="79"/>
      <c r="G121" s="79"/>
      <c r="H121" s="79"/>
      <c r="I121" s="62"/>
    </row>
    <row r="122" spans="2:9" ht="15" x14ac:dyDescent="0.2">
      <c r="B122" s="61"/>
      <c r="C122" s="79"/>
      <c r="D122" s="79"/>
      <c r="E122" s="60" t="s">
        <v>564</v>
      </c>
      <c r="F122" s="79"/>
      <c r="G122" s="79"/>
      <c r="H122" s="79"/>
      <c r="I122" s="87">
        <f>B123-I128-I131-I134-I137-I142-I143-I144</f>
        <v>57769</v>
      </c>
    </row>
    <row r="123" spans="2:9" ht="15" x14ac:dyDescent="0.2">
      <c r="B123" s="84">
        <f>B125+B128+B131+B134+B137+B142+B143+B144</f>
        <v>-288064</v>
      </c>
      <c r="C123" s="79"/>
      <c r="D123" s="58"/>
      <c r="E123" s="85" t="s">
        <v>563</v>
      </c>
      <c r="F123" s="58"/>
      <c r="G123" s="58"/>
      <c r="H123" s="58"/>
      <c r="I123" s="87">
        <f>I125+I128+I131+I134+I137+I142+I143+I144</f>
        <v>-345833</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562</v>
      </c>
      <c r="F125" s="58"/>
      <c r="G125" s="58"/>
      <c r="H125" s="58"/>
      <c r="I125" s="87">
        <f>I126+I127</f>
        <v>0</v>
      </c>
    </row>
    <row r="126" spans="2:9" ht="13.15" customHeight="1" x14ac:dyDescent="0.2">
      <c r="B126" s="84">
        <v>0</v>
      </c>
      <c r="C126" s="58"/>
      <c r="D126" s="58"/>
      <c r="E126" s="85" t="s">
        <v>561</v>
      </c>
      <c r="F126" s="58"/>
      <c r="G126" s="58"/>
      <c r="H126" s="58"/>
      <c r="I126" s="87">
        <v>0</v>
      </c>
    </row>
    <row r="127" spans="2:9" ht="15" x14ac:dyDescent="0.2">
      <c r="B127" s="84">
        <v>0</v>
      </c>
      <c r="C127" s="58"/>
      <c r="D127" s="58"/>
      <c r="E127" s="85" t="s">
        <v>560</v>
      </c>
      <c r="F127" s="58"/>
      <c r="G127" s="58"/>
      <c r="H127" s="58"/>
      <c r="I127" s="87">
        <v>0</v>
      </c>
    </row>
    <row r="128" spans="2:9" x14ac:dyDescent="0.2">
      <c r="B128" s="84">
        <f>B129+B130</f>
        <v>22530</v>
      </c>
      <c r="E128" s="85" t="s">
        <v>559</v>
      </c>
      <c r="I128" s="87">
        <f>I129+I130</f>
        <v>55</v>
      </c>
    </row>
    <row r="129" spans="2:9" x14ac:dyDescent="0.2">
      <c r="B129" s="84">
        <v>17875</v>
      </c>
      <c r="E129" s="85" t="s">
        <v>558</v>
      </c>
      <c r="I129" s="87">
        <v>0</v>
      </c>
    </row>
    <row r="130" spans="2:9" x14ac:dyDescent="0.2">
      <c r="B130" s="84">
        <v>4655</v>
      </c>
      <c r="E130" s="85" t="s">
        <v>557</v>
      </c>
      <c r="I130" s="87">
        <v>55</v>
      </c>
    </row>
    <row r="131" spans="2:9" x14ac:dyDescent="0.2">
      <c r="B131" s="84">
        <f>B132+B133</f>
        <v>42574</v>
      </c>
      <c r="E131" s="85" t="s">
        <v>556</v>
      </c>
      <c r="I131" s="87">
        <f>I132+I133</f>
        <v>-108766</v>
      </c>
    </row>
    <row r="132" spans="2:9" x14ac:dyDescent="0.2">
      <c r="B132" s="84">
        <v>-1303</v>
      </c>
      <c r="E132" s="85" t="s">
        <v>555</v>
      </c>
      <c r="I132" s="87">
        <v>0</v>
      </c>
    </row>
    <row r="133" spans="2:9" x14ac:dyDescent="0.2">
      <c r="B133" s="84">
        <v>43877</v>
      </c>
      <c r="E133" s="85" t="s">
        <v>554</v>
      </c>
      <c r="I133" s="87">
        <v>-108766</v>
      </c>
    </row>
    <row r="134" spans="2:9" x14ac:dyDescent="0.2">
      <c r="B134" s="84">
        <f>B135+B136</f>
        <v>-362080</v>
      </c>
      <c r="E134" s="85" t="s">
        <v>553</v>
      </c>
      <c r="I134" s="87">
        <f>I135+I136</f>
        <v>-262522</v>
      </c>
    </row>
    <row r="135" spans="2:9" x14ac:dyDescent="0.2">
      <c r="B135" s="84">
        <v>-59</v>
      </c>
      <c r="E135" s="85" t="s">
        <v>552</v>
      </c>
      <c r="I135" s="87">
        <v>906</v>
      </c>
    </row>
    <row r="136" spans="2:9" x14ac:dyDescent="0.2">
      <c r="B136" s="84">
        <v>-362021</v>
      </c>
      <c r="E136" s="85" t="s">
        <v>551</v>
      </c>
      <c r="I136" s="87">
        <v>-263428</v>
      </c>
    </row>
    <row r="137" spans="2:9" x14ac:dyDescent="0.2">
      <c r="B137" s="84">
        <f>B138+B141</f>
        <v>11235</v>
      </c>
      <c r="E137" s="107" t="s">
        <v>550</v>
      </c>
      <c r="I137" s="87">
        <f>I138+I141</f>
        <v>1740</v>
      </c>
    </row>
    <row r="138" spans="2:9" x14ac:dyDescent="0.2">
      <c r="B138" s="84">
        <f>B139+B140</f>
        <v>11235</v>
      </c>
      <c r="E138" s="107" t="s">
        <v>549</v>
      </c>
      <c r="I138" s="87">
        <f>I139+I140</f>
        <v>1740</v>
      </c>
    </row>
    <row r="139" spans="2:9" x14ac:dyDescent="0.2">
      <c r="B139" s="84">
        <v>11235</v>
      </c>
      <c r="E139" s="107" t="s">
        <v>548</v>
      </c>
      <c r="I139" s="87">
        <v>1740</v>
      </c>
    </row>
    <row r="140" spans="2:9" x14ac:dyDescent="0.2">
      <c r="B140" s="84">
        <v>0</v>
      </c>
      <c r="E140" s="107" t="s">
        <v>547</v>
      </c>
      <c r="I140" s="87">
        <v>0</v>
      </c>
    </row>
    <row r="141" spans="2:9" x14ac:dyDescent="0.2">
      <c r="B141" s="84">
        <v>0</v>
      </c>
      <c r="E141" s="107" t="s">
        <v>546</v>
      </c>
      <c r="I141" s="87">
        <v>0</v>
      </c>
    </row>
    <row r="142" spans="2:9" x14ac:dyDescent="0.2">
      <c r="B142" s="84">
        <v>0</v>
      </c>
      <c r="E142" s="85" t="s">
        <v>545</v>
      </c>
      <c r="I142" s="87">
        <v>0</v>
      </c>
    </row>
    <row r="143" spans="2:9" x14ac:dyDescent="0.2">
      <c r="B143" s="84">
        <v>-4176</v>
      </c>
      <c r="C143" s="85" t="s">
        <v>544</v>
      </c>
      <c r="E143" s="85" t="s">
        <v>544</v>
      </c>
      <c r="I143" s="87">
        <v>-4143</v>
      </c>
    </row>
    <row r="144" spans="2:9" x14ac:dyDescent="0.2">
      <c r="B144" s="84">
        <f>B145+B146</f>
        <v>1853</v>
      </c>
      <c r="C144" s="85" t="s">
        <v>543</v>
      </c>
      <c r="E144" s="85" t="s">
        <v>543</v>
      </c>
      <c r="I144" s="87">
        <f>I145+I146</f>
        <v>27803</v>
      </c>
    </row>
    <row r="145" spans="2:9" x14ac:dyDescent="0.2">
      <c r="B145" s="84">
        <v>-16941</v>
      </c>
      <c r="C145" s="85" t="s">
        <v>542</v>
      </c>
      <c r="E145" s="85" t="s">
        <v>542</v>
      </c>
      <c r="I145" s="87">
        <v>9415</v>
      </c>
    </row>
    <row r="146" spans="2:9" x14ac:dyDescent="0.2">
      <c r="B146" s="89">
        <v>18794</v>
      </c>
      <c r="C146" s="108" t="s">
        <v>541</v>
      </c>
      <c r="D146" s="109"/>
      <c r="E146" s="108" t="s">
        <v>541</v>
      </c>
      <c r="F146" s="109"/>
      <c r="G146" s="109"/>
      <c r="H146" s="109"/>
      <c r="I146" s="92">
        <v>18388</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74803149606299213" header="0.39370078740157483" footer="0.39370078740157483"/>
  <pageSetup paperSize="9" scale="78" fitToHeight="2" orientation="portrait" r:id="rId1"/>
  <headerFooter alignWithMargins="0"/>
  <rowBreaks count="1" manualBreakCount="1">
    <brk id="72" min="1" max="8"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112</v>
      </c>
      <c r="D1" s="45"/>
      <c r="E1" s="45"/>
      <c r="F1" s="45"/>
      <c r="G1" s="39"/>
      <c r="H1" s="45"/>
      <c r="I1" s="45"/>
      <c r="J1" s="45"/>
      <c r="K1" s="45"/>
      <c r="L1" s="45"/>
      <c r="M1" s="45"/>
    </row>
    <row r="2" spans="2:14" s="41" customFormat="1" ht="20.25" x14ac:dyDescent="0.25">
      <c r="B2" s="75" t="s">
        <v>1013</v>
      </c>
      <c r="D2" s="42"/>
      <c r="E2" s="42"/>
      <c r="F2" s="42"/>
      <c r="G2" s="39"/>
      <c r="H2" s="42"/>
      <c r="I2" s="42"/>
      <c r="J2" s="42"/>
      <c r="K2" s="42"/>
      <c r="L2" s="42"/>
      <c r="M2" s="42"/>
    </row>
    <row r="3" spans="2:14" s="37" customFormat="1" ht="15" customHeight="1" x14ac:dyDescent="0.25">
      <c r="B3" s="76" t="s">
        <v>677</v>
      </c>
      <c r="D3" s="39"/>
      <c r="E3" s="40"/>
      <c r="F3" s="39"/>
      <c r="G3" s="39"/>
      <c r="H3" s="39"/>
      <c r="I3" s="39"/>
      <c r="J3" s="39"/>
      <c r="K3" s="39"/>
      <c r="L3" s="39"/>
      <c r="M3" s="39"/>
      <c r="N3" s="38"/>
    </row>
    <row r="4" spans="2:14" s="37" customFormat="1" ht="15" customHeight="1" x14ac:dyDescent="0.25">
      <c r="B4" s="76"/>
      <c r="D4" s="39"/>
      <c r="E4" s="40"/>
      <c r="F4" s="39"/>
      <c r="G4" s="39"/>
      <c r="H4" s="39"/>
      <c r="I4" s="39"/>
      <c r="J4" s="39"/>
      <c r="K4" s="39"/>
      <c r="L4" s="39"/>
      <c r="M4" s="39"/>
      <c r="N4" s="38"/>
    </row>
    <row r="5" spans="2:14" s="34" customFormat="1" ht="15" customHeight="1" x14ac:dyDescent="0.2">
      <c r="B5" s="76"/>
      <c r="D5" s="122"/>
      <c r="E5" s="21"/>
      <c r="F5" s="21"/>
      <c r="G5" s="21"/>
      <c r="H5" s="21"/>
      <c r="I5" s="21"/>
      <c r="J5" s="21"/>
      <c r="K5" s="21"/>
      <c r="L5" s="21"/>
      <c r="M5" s="21"/>
      <c r="N5" s="35"/>
    </row>
    <row r="6" spans="2:14" s="34" customFormat="1" ht="20.25" customHeight="1" x14ac:dyDescent="0.2">
      <c r="B6" s="123" t="s">
        <v>662</v>
      </c>
      <c r="D6" s="122"/>
      <c r="E6" s="21"/>
      <c r="F6" s="21"/>
      <c r="G6" s="21"/>
      <c r="H6" s="21"/>
      <c r="I6" s="21"/>
      <c r="J6" s="21"/>
      <c r="K6" s="21"/>
      <c r="L6" s="21"/>
      <c r="M6" s="21"/>
      <c r="N6" s="35"/>
    </row>
    <row r="7" spans="2:14" ht="15" x14ac:dyDescent="0.2">
      <c r="B7" s="65" t="s">
        <v>661</v>
      </c>
      <c r="C7" s="65"/>
      <c r="D7" s="65"/>
      <c r="E7" s="65"/>
      <c r="F7" s="65"/>
      <c r="G7" s="65"/>
      <c r="H7" s="65"/>
      <c r="I7" s="65"/>
    </row>
    <row r="9" spans="2:14" x14ac:dyDescent="0.2">
      <c r="B9" s="70" t="s">
        <v>606</v>
      </c>
      <c r="C9" s="78"/>
      <c r="D9" s="78"/>
      <c r="E9" s="78"/>
      <c r="F9" s="78"/>
      <c r="G9" s="78"/>
      <c r="H9" s="78"/>
      <c r="I9" s="69" t="s">
        <v>605</v>
      </c>
    </row>
    <row r="10" spans="2:14" x14ac:dyDescent="0.2">
      <c r="B10" s="80"/>
      <c r="F10" s="82"/>
      <c r="G10" s="83"/>
      <c r="H10" s="83"/>
      <c r="I10" s="82"/>
    </row>
    <row r="11" spans="2:14" x14ac:dyDescent="0.2">
      <c r="B11" s="84">
        <v>20941</v>
      </c>
      <c r="D11" s="81" t="s">
        <v>660</v>
      </c>
      <c r="E11" s="85" t="s">
        <v>659</v>
      </c>
      <c r="F11" s="82"/>
      <c r="G11" s="83" t="s">
        <v>658</v>
      </c>
      <c r="H11" s="86" t="s">
        <v>657</v>
      </c>
      <c r="I11" s="87">
        <f>I12+I13</f>
        <v>30977</v>
      </c>
    </row>
    <row r="12" spans="2:14" x14ac:dyDescent="0.2">
      <c r="B12" s="84">
        <f>I11-B11</f>
        <v>10036</v>
      </c>
      <c r="D12" s="85" t="s">
        <v>647</v>
      </c>
      <c r="E12" s="66" t="s">
        <v>646</v>
      </c>
      <c r="F12" s="82"/>
      <c r="G12" s="88" t="s">
        <v>656</v>
      </c>
      <c r="H12" s="83"/>
      <c r="I12" s="87">
        <v>30977</v>
      </c>
    </row>
    <row r="13" spans="2:14" x14ac:dyDescent="0.2">
      <c r="B13" s="84">
        <v>151</v>
      </c>
      <c r="D13" s="81" t="s">
        <v>655</v>
      </c>
      <c r="E13" s="85" t="s">
        <v>579</v>
      </c>
      <c r="F13" s="82"/>
      <c r="G13" s="88" t="s">
        <v>654</v>
      </c>
      <c r="I13" s="87">
        <v>0</v>
      </c>
    </row>
    <row r="14" spans="2:14" x14ac:dyDescent="0.2">
      <c r="B14" s="84">
        <f>B12-B13</f>
        <v>9885</v>
      </c>
      <c r="D14" s="81" t="s">
        <v>653</v>
      </c>
      <c r="E14" s="66" t="s">
        <v>652</v>
      </c>
      <c r="F14" s="82"/>
      <c r="G14" s="88"/>
      <c r="H14" s="83"/>
      <c r="I14" s="87"/>
    </row>
    <row r="15" spans="2:14" ht="7.15" customHeight="1" x14ac:dyDescent="0.2">
      <c r="B15" s="84"/>
      <c r="F15" s="82"/>
      <c r="G15" s="83"/>
      <c r="H15" s="83"/>
      <c r="I15" s="87"/>
    </row>
    <row r="16" spans="2:14" x14ac:dyDescent="0.2">
      <c r="B16" s="89">
        <f>B11+B12</f>
        <v>30977</v>
      </c>
      <c r="C16" s="78"/>
      <c r="D16" s="90" t="s">
        <v>568</v>
      </c>
      <c r="E16" s="78"/>
      <c r="F16" s="91"/>
      <c r="G16" s="90" t="s">
        <v>568</v>
      </c>
      <c r="H16" s="78"/>
      <c r="I16" s="92">
        <f>I11</f>
        <v>30977</v>
      </c>
    </row>
    <row r="19" spans="2:9" ht="15" x14ac:dyDescent="0.2">
      <c r="B19" s="65" t="s">
        <v>651</v>
      </c>
      <c r="C19" s="93"/>
      <c r="D19" s="65"/>
      <c r="E19" s="65"/>
      <c r="F19" s="65"/>
      <c r="G19" s="65"/>
      <c r="H19" s="65"/>
      <c r="I19" s="93"/>
    </row>
    <row r="22" spans="2:9" ht="15" x14ac:dyDescent="0.2">
      <c r="B22" s="65" t="s">
        <v>650</v>
      </c>
      <c r="C22" s="93"/>
      <c r="D22" s="93"/>
      <c r="E22" s="93"/>
      <c r="F22" s="93"/>
      <c r="G22" s="93"/>
      <c r="H22" s="93"/>
      <c r="I22" s="93"/>
    </row>
    <row r="24" spans="2:9" ht="15" x14ac:dyDescent="0.2">
      <c r="B24" s="70" t="s">
        <v>606</v>
      </c>
      <c r="C24" s="71"/>
      <c r="D24" s="71"/>
      <c r="E24" s="71"/>
      <c r="F24" s="71"/>
      <c r="G24" s="71"/>
      <c r="H24" s="71"/>
      <c r="I24" s="69" t="s">
        <v>605</v>
      </c>
    </row>
    <row r="25" spans="2:9" x14ac:dyDescent="0.2">
      <c r="B25" s="80"/>
      <c r="F25" s="82"/>
      <c r="G25" s="83"/>
      <c r="H25" s="83"/>
      <c r="I25" s="82"/>
    </row>
    <row r="26" spans="2:9" x14ac:dyDescent="0.2">
      <c r="B26" s="84">
        <f>B27+B28</f>
        <v>9584</v>
      </c>
      <c r="D26" s="81" t="s">
        <v>649</v>
      </c>
      <c r="E26" s="85" t="s">
        <v>648</v>
      </c>
      <c r="F26" s="82"/>
      <c r="G26" s="88" t="s">
        <v>647</v>
      </c>
      <c r="H26" s="68" t="s">
        <v>646</v>
      </c>
      <c r="I26" s="87">
        <f>+B12</f>
        <v>10036</v>
      </c>
    </row>
    <row r="27" spans="2:9" x14ac:dyDescent="0.2">
      <c r="B27" s="84">
        <v>7568</v>
      </c>
      <c r="D27" s="85" t="s">
        <v>645</v>
      </c>
      <c r="F27" s="82"/>
      <c r="G27" s="83"/>
      <c r="H27" s="83"/>
      <c r="I27" s="87"/>
    </row>
    <row r="28" spans="2:9" x14ac:dyDescent="0.2">
      <c r="B28" s="84">
        <f>B29+B30</f>
        <v>2016</v>
      </c>
      <c r="D28" s="85" t="s">
        <v>644</v>
      </c>
      <c r="F28" s="82"/>
      <c r="G28" s="83"/>
      <c r="H28" s="83"/>
      <c r="I28" s="87"/>
    </row>
    <row r="29" spans="2:9" x14ac:dyDescent="0.2">
      <c r="B29" s="84">
        <v>1994</v>
      </c>
      <c r="D29" s="85" t="s">
        <v>643</v>
      </c>
      <c r="F29" s="82"/>
      <c r="G29" s="83"/>
      <c r="H29" s="83"/>
      <c r="I29" s="87"/>
    </row>
    <row r="30" spans="2:9" x14ac:dyDescent="0.2">
      <c r="B30" s="84">
        <v>22</v>
      </c>
      <c r="D30" s="85" t="s">
        <v>642</v>
      </c>
      <c r="F30" s="82"/>
      <c r="G30" s="83"/>
      <c r="H30" s="83"/>
      <c r="I30" s="87"/>
    </row>
    <row r="31" spans="2:9" ht="12.75" customHeight="1" x14ac:dyDescent="0.2">
      <c r="B31" s="84">
        <v>146</v>
      </c>
      <c r="D31" s="81" t="s">
        <v>641</v>
      </c>
      <c r="E31" s="81" t="s">
        <v>640</v>
      </c>
      <c r="F31" s="82"/>
      <c r="G31" s="83"/>
      <c r="H31" s="83"/>
      <c r="I31" s="87"/>
    </row>
    <row r="32" spans="2:9" ht="12.75" customHeight="1" x14ac:dyDescent="0.2">
      <c r="B32" s="84">
        <v>0</v>
      </c>
      <c r="D32" s="81" t="s">
        <v>639</v>
      </c>
      <c r="E32" s="81" t="s">
        <v>638</v>
      </c>
      <c r="F32" s="82"/>
      <c r="G32" s="83"/>
      <c r="H32" s="83"/>
      <c r="I32" s="87"/>
    </row>
    <row r="33" spans="2:9" x14ac:dyDescent="0.2">
      <c r="B33" s="84">
        <f>I35-B26-B31-B32</f>
        <v>306</v>
      </c>
      <c r="D33" s="85" t="s">
        <v>636</v>
      </c>
      <c r="E33" s="66" t="s">
        <v>635</v>
      </c>
      <c r="F33" s="82"/>
      <c r="G33" s="83"/>
      <c r="H33" s="83"/>
      <c r="I33" s="87"/>
    </row>
    <row r="34" spans="2:9" x14ac:dyDescent="0.2">
      <c r="B34" s="84"/>
      <c r="F34" s="82"/>
      <c r="G34" s="83"/>
      <c r="H34" s="83"/>
      <c r="I34" s="87"/>
    </row>
    <row r="35" spans="2:9" x14ac:dyDescent="0.2">
      <c r="B35" s="89">
        <f>B26+B31+B32+B33</f>
        <v>10036</v>
      </c>
      <c r="C35" s="78"/>
      <c r="D35" s="90" t="s">
        <v>568</v>
      </c>
      <c r="E35" s="78"/>
      <c r="F35" s="91"/>
      <c r="G35" s="90" t="s">
        <v>568</v>
      </c>
      <c r="H35" s="78"/>
      <c r="I35" s="92">
        <f>I26</f>
        <v>10036</v>
      </c>
    </row>
    <row r="38" spans="2:9" ht="15" x14ac:dyDescent="0.2">
      <c r="B38" s="65" t="s">
        <v>637</v>
      </c>
      <c r="C38" s="94"/>
      <c r="D38" s="94"/>
      <c r="E38" s="94"/>
      <c r="F38" s="94"/>
      <c r="G38" s="94"/>
      <c r="H38" s="94"/>
      <c r="I38" s="94"/>
    </row>
    <row r="39" spans="2:9" ht="13.15" customHeight="1" x14ac:dyDescent="0.2"/>
    <row r="40" spans="2:9" x14ac:dyDescent="0.2">
      <c r="B40" s="70" t="s">
        <v>606</v>
      </c>
      <c r="C40" s="78"/>
      <c r="D40" s="78"/>
      <c r="E40" s="78"/>
      <c r="F40" s="78"/>
      <c r="G40" s="78"/>
      <c r="H40" s="78"/>
      <c r="I40" s="69" t="s">
        <v>605</v>
      </c>
    </row>
    <row r="41" spans="2:9" x14ac:dyDescent="0.2">
      <c r="B41" s="80"/>
      <c r="F41" s="82"/>
      <c r="G41" s="83"/>
      <c r="H41" s="83"/>
      <c r="I41" s="82"/>
    </row>
    <row r="42" spans="2:9" x14ac:dyDescent="0.2">
      <c r="B42" s="84">
        <f>B43+B44+B45+B47+B48</f>
        <v>13</v>
      </c>
      <c r="D42" s="81" t="s">
        <v>634</v>
      </c>
      <c r="E42" s="88" t="s">
        <v>633</v>
      </c>
      <c r="F42" s="82"/>
      <c r="G42" s="85" t="s">
        <v>636</v>
      </c>
      <c r="H42" s="66" t="s">
        <v>635</v>
      </c>
      <c r="I42" s="87">
        <f>+B33</f>
        <v>306</v>
      </c>
    </row>
    <row r="43" spans="2:9" ht="15" x14ac:dyDescent="0.2">
      <c r="B43" s="84">
        <v>13</v>
      </c>
      <c r="C43" s="58"/>
      <c r="D43" s="95" t="s">
        <v>632</v>
      </c>
      <c r="F43" s="62"/>
      <c r="G43" s="79" t="s">
        <v>634</v>
      </c>
      <c r="H43" s="96" t="s">
        <v>633</v>
      </c>
      <c r="I43" s="87">
        <f>I44+I45+I47+I48+I49</f>
        <v>103</v>
      </c>
    </row>
    <row r="44" spans="2:9" x14ac:dyDescent="0.2">
      <c r="B44" s="84">
        <v>0</v>
      </c>
      <c r="D44" s="85" t="s">
        <v>631</v>
      </c>
      <c r="F44" s="82"/>
      <c r="G44" s="95" t="s">
        <v>632</v>
      </c>
      <c r="I44" s="87">
        <v>103</v>
      </c>
    </row>
    <row r="45" spans="2:9" x14ac:dyDescent="0.2">
      <c r="B45" s="84">
        <v>0</v>
      </c>
      <c r="D45" s="85" t="s">
        <v>630</v>
      </c>
      <c r="E45" s="80"/>
      <c r="F45" s="82"/>
      <c r="G45" s="85" t="s">
        <v>631</v>
      </c>
      <c r="I45" s="87">
        <v>0</v>
      </c>
    </row>
    <row r="46" spans="2:9" x14ac:dyDescent="0.2">
      <c r="B46" s="84"/>
      <c r="E46" s="97" t="s">
        <v>629</v>
      </c>
      <c r="F46" s="82"/>
      <c r="G46" s="85" t="s">
        <v>630</v>
      </c>
      <c r="H46" s="80"/>
      <c r="I46" s="87"/>
    </row>
    <row r="47" spans="2:9" x14ac:dyDescent="0.2">
      <c r="B47" s="84">
        <v>0</v>
      </c>
      <c r="D47" s="85" t="s">
        <v>628</v>
      </c>
      <c r="E47" s="85"/>
      <c r="F47" s="82"/>
      <c r="H47" s="85" t="s">
        <v>629</v>
      </c>
      <c r="I47" s="87">
        <v>0</v>
      </c>
    </row>
    <row r="48" spans="2:9" x14ac:dyDescent="0.2">
      <c r="B48" s="84">
        <v>0</v>
      </c>
      <c r="D48" s="85" t="s">
        <v>627</v>
      </c>
      <c r="E48" s="85"/>
      <c r="F48" s="82"/>
      <c r="G48" s="81" t="s">
        <v>628</v>
      </c>
      <c r="H48" s="85"/>
      <c r="I48" s="87">
        <v>0</v>
      </c>
    </row>
    <row r="49" spans="2:9" x14ac:dyDescent="0.2">
      <c r="B49" s="84">
        <f>I52-B42</f>
        <v>396</v>
      </c>
      <c r="D49" s="85" t="s">
        <v>622</v>
      </c>
      <c r="E49" s="66" t="s">
        <v>621</v>
      </c>
      <c r="F49" s="82"/>
      <c r="G49" s="85" t="s">
        <v>627</v>
      </c>
      <c r="H49" s="85"/>
      <c r="I49" s="87">
        <v>0</v>
      </c>
    </row>
    <row r="50" spans="2:9" x14ac:dyDescent="0.2">
      <c r="B50" s="84"/>
      <c r="D50" s="85"/>
      <c r="E50" s="85"/>
      <c r="F50" s="82"/>
      <c r="G50" s="85" t="s">
        <v>626</v>
      </c>
      <c r="H50" s="85"/>
      <c r="I50" s="87">
        <v>0</v>
      </c>
    </row>
    <row r="51" spans="2:9" x14ac:dyDescent="0.2">
      <c r="B51" s="84"/>
      <c r="F51" s="82"/>
      <c r="G51" s="85"/>
      <c r="I51" s="87"/>
    </row>
    <row r="52" spans="2:9" x14ac:dyDescent="0.2">
      <c r="B52" s="89">
        <f>B42+B49</f>
        <v>409</v>
      </c>
      <c r="C52" s="78"/>
      <c r="D52" s="78" t="s">
        <v>568</v>
      </c>
      <c r="E52" s="78"/>
      <c r="F52" s="91"/>
      <c r="G52" s="78" t="s">
        <v>568</v>
      </c>
      <c r="H52" s="78"/>
      <c r="I52" s="92">
        <f>I42+I43+I50</f>
        <v>409</v>
      </c>
    </row>
    <row r="55" spans="2:9" ht="15" x14ac:dyDescent="0.2">
      <c r="B55" s="65" t="s">
        <v>625</v>
      </c>
      <c r="C55" s="94"/>
      <c r="D55" s="94"/>
      <c r="E55" s="94"/>
      <c r="F55" s="94"/>
      <c r="G55" s="94"/>
      <c r="H55" s="94"/>
      <c r="I55" s="94"/>
    </row>
    <row r="57" spans="2:9" x14ac:dyDescent="0.2">
      <c r="B57" s="70" t="s">
        <v>606</v>
      </c>
      <c r="C57" s="78"/>
      <c r="D57" s="78"/>
      <c r="E57" s="78"/>
      <c r="F57" s="78"/>
      <c r="G57" s="78"/>
      <c r="H57" s="78"/>
      <c r="I57" s="69" t="s">
        <v>605</v>
      </c>
    </row>
    <row r="58" spans="2:9" x14ac:dyDescent="0.2">
      <c r="B58" s="80"/>
      <c r="F58" s="82"/>
      <c r="G58" s="83"/>
      <c r="H58" s="83"/>
      <c r="I58" s="82"/>
    </row>
    <row r="59" spans="2:9" x14ac:dyDescent="0.2">
      <c r="B59" s="84">
        <f>B60+B61</f>
        <v>16</v>
      </c>
      <c r="D59" s="81" t="s">
        <v>624</v>
      </c>
      <c r="E59" s="86" t="s">
        <v>623</v>
      </c>
      <c r="F59" s="82"/>
      <c r="G59" s="88" t="s">
        <v>622</v>
      </c>
      <c r="H59" s="66" t="s">
        <v>621</v>
      </c>
      <c r="I59" s="87">
        <f>+B49</f>
        <v>396</v>
      </c>
    </row>
    <row r="60" spans="2:9" x14ac:dyDescent="0.2">
      <c r="B60" s="84">
        <v>16</v>
      </c>
      <c r="D60" s="85" t="s">
        <v>620</v>
      </c>
      <c r="F60" s="82"/>
      <c r="G60" s="88" t="s">
        <v>619</v>
      </c>
      <c r="H60" s="85"/>
      <c r="I60" s="87">
        <f>I61+I62</f>
        <v>22</v>
      </c>
    </row>
    <row r="61" spans="2:9" x14ac:dyDescent="0.2">
      <c r="B61" s="84">
        <v>0</v>
      </c>
      <c r="D61" s="85" t="s">
        <v>618</v>
      </c>
      <c r="F61" s="82"/>
      <c r="G61" s="88" t="s">
        <v>617</v>
      </c>
      <c r="I61" s="87">
        <v>0</v>
      </c>
    </row>
    <row r="62" spans="2:9" x14ac:dyDescent="0.2">
      <c r="B62" s="84">
        <v>22</v>
      </c>
      <c r="D62" s="81" t="s">
        <v>616</v>
      </c>
      <c r="E62" s="85" t="s">
        <v>615</v>
      </c>
      <c r="F62" s="82"/>
      <c r="G62" s="88" t="s">
        <v>614</v>
      </c>
      <c r="I62" s="87">
        <v>22</v>
      </c>
    </row>
    <row r="63" spans="2:9" x14ac:dyDescent="0.2">
      <c r="B63" s="84"/>
      <c r="E63" s="85" t="s">
        <v>613</v>
      </c>
      <c r="F63" s="82"/>
      <c r="G63" s="83" t="s">
        <v>612</v>
      </c>
      <c r="H63" s="81" t="s">
        <v>611</v>
      </c>
      <c r="I63" s="87">
        <f>I64+I65+I66</f>
        <v>1050</v>
      </c>
    </row>
    <row r="64" spans="2:9" x14ac:dyDescent="0.2">
      <c r="B64" s="84">
        <f>B65+B66+B67</f>
        <v>79</v>
      </c>
      <c r="D64" s="81" t="s">
        <v>612</v>
      </c>
      <c r="E64" s="81" t="s">
        <v>611</v>
      </c>
      <c r="F64" s="82"/>
      <c r="G64" s="85" t="s">
        <v>610</v>
      </c>
      <c r="I64" s="87">
        <v>0</v>
      </c>
    </row>
    <row r="65" spans="2:9" x14ac:dyDescent="0.2">
      <c r="B65" s="84">
        <v>39</v>
      </c>
      <c r="D65" s="85" t="s">
        <v>610</v>
      </c>
      <c r="F65" s="82"/>
      <c r="G65" s="88" t="s">
        <v>609</v>
      </c>
      <c r="I65" s="87">
        <v>0</v>
      </c>
    </row>
    <row r="66" spans="2:9" x14ac:dyDescent="0.2">
      <c r="B66" s="84">
        <v>0</v>
      </c>
      <c r="D66" s="85" t="s">
        <v>609</v>
      </c>
      <c r="F66" s="82"/>
      <c r="G66" s="88" t="s">
        <v>608</v>
      </c>
      <c r="I66" s="87">
        <v>1050</v>
      </c>
    </row>
    <row r="67" spans="2:9" x14ac:dyDescent="0.2">
      <c r="B67" s="84">
        <v>40</v>
      </c>
      <c r="D67" s="85" t="s">
        <v>608</v>
      </c>
      <c r="F67" s="82"/>
      <c r="G67" s="83"/>
      <c r="H67" s="83"/>
      <c r="I67" s="87"/>
    </row>
    <row r="68" spans="2:9" x14ac:dyDescent="0.2">
      <c r="B68" s="84">
        <f>I70-B59-B62-B64</f>
        <v>1351</v>
      </c>
      <c r="D68" s="85" t="s">
        <v>602</v>
      </c>
      <c r="E68" s="85" t="s">
        <v>601</v>
      </c>
      <c r="F68" s="82"/>
      <c r="G68" s="83"/>
      <c r="H68" s="83"/>
      <c r="I68" s="87"/>
    </row>
    <row r="69" spans="2:9" ht="17.45" customHeight="1" x14ac:dyDescent="0.2">
      <c r="B69" s="84"/>
      <c r="F69" s="82"/>
      <c r="G69" s="83"/>
      <c r="H69" s="83"/>
      <c r="I69" s="87"/>
    </row>
    <row r="70" spans="2:9" ht="17.45" customHeight="1" x14ac:dyDescent="0.2">
      <c r="B70" s="89">
        <f>B59+B62+B64+B68</f>
        <v>1468</v>
      </c>
      <c r="C70" s="78"/>
      <c r="D70" s="78" t="s">
        <v>568</v>
      </c>
      <c r="E70" s="78"/>
      <c r="F70" s="91"/>
      <c r="G70" s="78" t="s">
        <v>568</v>
      </c>
      <c r="H70" s="78"/>
      <c r="I70" s="92">
        <f>I59+I60+I63</f>
        <v>1468</v>
      </c>
    </row>
    <row r="73" spans="2:9" ht="15" x14ac:dyDescent="0.2">
      <c r="B73" s="65" t="s">
        <v>607</v>
      </c>
      <c r="C73" s="94"/>
      <c r="D73" s="94"/>
      <c r="E73" s="94"/>
      <c r="F73" s="94"/>
      <c r="G73" s="94"/>
      <c r="H73" s="94"/>
      <c r="I73" s="94"/>
    </row>
    <row r="75" spans="2:9" x14ac:dyDescent="0.2">
      <c r="B75" s="70" t="s">
        <v>606</v>
      </c>
      <c r="C75" s="78"/>
      <c r="D75" s="78"/>
      <c r="E75" s="78"/>
      <c r="F75" s="78"/>
      <c r="G75" s="78"/>
      <c r="H75" s="78"/>
      <c r="I75" s="69" t="s">
        <v>605</v>
      </c>
    </row>
    <row r="76" spans="2:9" x14ac:dyDescent="0.2">
      <c r="B76" s="80"/>
      <c r="F76" s="82"/>
      <c r="G76" s="83"/>
      <c r="H76" s="83"/>
      <c r="I76" s="82"/>
    </row>
    <row r="77" spans="2:9" x14ac:dyDescent="0.2">
      <c r="B77" s="84">
        <v>0</v>
      </c>
      <c r="D77" s="81" t="s">
        <v>604</v>
      </c>
      <c r="E77" s="85" t="s">
        <v>603</v>
      </c>
      <c r="F77" s="82"/>
      <c r="G77" s="88" t="s">
        <v>602</v>
      </c>
      <c r="H77" s="66" t="s">
        <v>601</v>
      </c>
      <c r="I77" s="87">
        <f>+B68</f>
        <v>1351</v>
      </c>
    </row>
    <row r="78" spans="2:9" x14ac:dyDescent="0.2">
      <c r="B78" s="84"/>
      <c r="E78" s="85" t="s">
        <v>600</v>
      </c>
      <c r="F78" s="82"/>
      <c r="G78" s="88"/>
      <c r="H78" s="85"/>
      <c r="I78" s="87"/>
    </row>
    <row r="79" spans="2:9" x14ac:dyDescent="0.2">
      <c r="B79" s="84">
        <f>I82-B77</f>
        <v>1351</v>
      </c>
      <c r="D79" s="85" t="s">
        <v>595</v>
      </c>
      <c r="E79" s="68" t="s">
        <v>599</v>
      </c>
      <c r="F79" s="82"/>
      <c r="G79" s="83"/>
      <c r="H79" s="83"/>
      <c r="I79" s="87"/>
    </row>
    <row r="80" spans="2:9" x14ac:dyDescent="0.2">
      <c r="B80" s="84">
        <f>B79-B13</f>
        <v>1200</v>
      </c>
      <c r="D80" s="85" t="s">
        <v>598</v>
      </c>
      <c r="E80" s="66" t="s">
        <v>594</v>
      </c>
      <c r="F80" s="82"/>
      <c r="G80" s="83"/>
      <c r="H80" s="83"/>
      <c r="I80" s="87"/>
    </row>
    <row r="81" spans="2:9" x14ac:dyDescent="0.2">
      <c r="B81" s="84"/>
      <c r="F81" s="82"/>
      <c r="G81" s="83"/>
      <c r="H81" s="83"/>
      <c r="I81" s="87"/>
    </row>
    <row r="82" spans="2:9" x14ac:dyDescent="0.2">
      <c r="B82" s="89">
        <f>B77+B79</f>
        <v>1351</v>
      </c>
      <c r="C82" s="78"/>
      <c r="D82" s="78" t="s">
        <v>568</v>
      </c>
      <c r="E82" s="78"/>
      <c r="F82" s="91"/>
      <c r="G82" s="78" t="s">
        <v>568</v>
      </c>
      <c r="H82" s="78"/>
      <c r="I82" s="92">
        <f>I77</f>
        <v>1351</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597</v>
      </c>
      <c r="C85" s="153"/>
      <c r="D85" s="153"/>
      <c r="E85" s="153"/>
      <c r="F85" s="153"/>
      <c r="G85" s="153"/>
      <c r="H85" s="153"/>
      <c r="I85" s="153"/>
    </row>
    <row r="86" spans="2:9" ht="7.15" customHeight="1" x14ac:dyDescent="0.2"/>
    <row r="88" spans="2:9" ht="15" x14ac:dyDescent="0.2">
      <c r="B88" s="65" t="s">
        <v>596</v>
      </c>
      <c r="C88" s="93"/>
      <c r="D88" s="93"/>
      <c r="E88" s="93"/>
      <c r="F88" s="93"/>
      <c r="G88" s="93"/>
      <c r="H88" s="93"/>
      <c r="I88" s="93"/>
    </row>
    <row r="89" spans="2:9" ht="15.75" customHeight="1" x14ac:dyDescent="0.2"/>
    <row r="90" spans="2:9" x14ac:dyDescent="0.2">
      <c r="B90" s="64" t="s">
        <v>566</v>
      </c>
      <c r="C90" s="78"/>
      <c r="D90" s="78"/>
      <c r="E90" s="78"/>
      <c r="F90" s="78"/>
      <c r="G90" s="78"/>
      <c r="H90" s="78"/>
      <c r="I90" s="63" t="s">
        <v>565</v>
      </c>
    </row>
    <row r="91" spans="2:9" x14ac:dyDescent="0.2">
      <c r="B91" s="80"/>
      <c r="F91" s="82"/>
      <c r="G91" s="83"/>
      <c r="H91" s="83"/>
      <c r="I91" s="82"/>
    </row>
    <row r="92" spans="2:9" x14ac:dyDescent="0.2">
      <c r="B92" s="84">
        <f>I99</f>
        <v>1722</v>
      </c>
      <c r="D92" s="85" t="s">
        <v>582</v>
      </c>
      <c r="E92" s="66" t="s">
        <v>581</v>
      </c>
      <c r="F92" s="82"/>
      <c r="G92" s="85" t="s">
        <v>595</v>
      </c>
      <c r="H92" s="66" t="s">
        <v>594</v>
      </c>
      <c r="I92" s="87">
        <f>+B80</f>
        <v>1200</v>
      </c>
    </row>
    <row r="93" spans="2:9" x14ac:dyDescent="0.2">
      <c r="B93" s="84"/>
      <c r="E93" s="68" t="s">
        <v>578</v>
      </c>
      <c r="F93" s="82"/>
      <c r="G93" s="88" t="s">
        <v>593</v>
      </c>
      <c r="H93" s="81" t="s">
        <v>592</v>
      </c>
      <c r="I93" s="87">
        <f>I94+I95</f>
        <v>522</v>
      </c>
    </row>
    <row r="94" spans="2:9" x14ac:dyDescent="0.2">
      <c r="B94" s="84"/>
      <c r="E94" s="85"/>
      <c r="F94" s="82"/>
      <c r="G94" s="88" t="s">
        <v>591</v>
      </c>
      <c r="I94" s="87">
        <v>0</v>
      </c>
    </row>
    <row r="95" spans="2:9" x14ac:dyDescent="0.2">
      <c r="B95" s="84"/>
      <c r="E95" s="85"/>
      <c r="F95" s="82"/>
      <c r="G95" s="88" t="s">
        <v>590</v>
      </c>
      <c r="I95" s="87">
        <v>522</v>
      </c>
    </row>
    <row r="96" spans="2:9" x14ac:dyDescent="0.2">
      <c r="B96" s="84"/>
      <c r="D96" s="85"/>
      <c r="F96" s="82"/>
      <c r="G96" s="88" t="s">
        <v>589</v>
      </c>
      <c r="H96" s="81" t="s">
        <v>588</v>
      </c>
      <c r="I96" s="87">
        <f>I97</f>
        <v>0</v>
      </c>
    </row>
    <row r="97" spans="2:9" x14ac:dyDescent="0.2">
      <c r="B97" s="98"/>
      <c r="C97" s="99"/>
      <c r="D97" s="99"/>
      <c r="E97" s="85"/>
      <c r="F97" s="100"/>
      <c r="G97" s="88" t="s">
        <v>587</v>
      </c>
      <c r="H97" s="101"/>
      <c r="I97" s="87">
        <v>0</v>
      </c>
    </row>
    <row r="98" spans="2:9" x14ac:dyDescent="0.2">
      <c r="B98" s="84"/>
      <c r="F98" s="82"/>
      <c r="G98" s="83"/>
      <c r="H98" s="83"/>
      <c r="I98" s="87"/>
    </row>
    <row r="99" spans="2:9" x14ac:dyDescent="0.2">
      <c r="B99" s="89">
        <f>B92</f>
        <v>1722</v>
      </c>
      <c r="C99" s="78"/>
      <c r="D99" s="78" t="s">
        <v>568</v>
      </c>
      <c r="E99" s="78"/>
      <c r="F99" s="91"/>
      <c r="G99" s="78" t="s">
        <v>568</v>
      </c>
      <c r="H99" s="78"/>
      <c r="I99" s="92">
        <f>I92+I93+I96</f>
        <v>1722</v>
      </c>
    </row>
    <row r="102" spans="2:9" ht="15" x14ac:dyDescent="0.2">
      <c r="B102" s="65" t="s">
        <v>586</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566</v>
      </c>
      <c r="C104" s="78"/>
      <c r="D104" s="78"/>
      <c r="E104" s="78"/>
      <c r="F104" s="78"/>
      <c r="G104" s="78"/>
      <c r="H104" s="78"/>
      <c r="I104" s="63" t="s">
        <v>565</v>
      </c>
    </row>
    <row r="105" spans="2:9" x14ac:dyDescent="0.2">
      <c r="B105" s="80"/>
      <c r="E105" s="85"/>
      <c r="F105" s="102"/>
      <c r="G105" s="83"/>
      <c r="H105" s="83"/>
      <c r="I105" s="82"/>
    </row>
    <row r="106" spans="2:9" x14ac:dyDescent="0.2">
      <c r="B106" s="84">
        <f>B107+B109</f>
        <v>195</v>
      </c>
      <c r="D106" s="85" t="s">
        <v>585</v>
      </c>
      <c r="E106" s="103" t="s">
        <v>584</v>
      </c>
      <c r="F106" s="82"/>
      <c r="G106" s="83"/>
      <c r="H106" s="83"/>
      <c r="I106" s="82"/>
    </row>
    <row r="107" spans="2:9" x14ac:dyDescent="0.2">
      <c r="B107" s="84">
        <v>178</v>
      </c>
      <c r="D107" s="85" t="s">
        <v>583</v>
      </c>
      <c r="E107" s="85"/>
      <c r="F107" s="82"/>
      <c r="G107" s="85" t="s">
        <v>582</v>
      </c>
      <c r="H107" s="68" t="s">
        <v>581</v>
      </c>
      <c r="I107" s="87"/>
    </row>
    <row r="108" spans="2:9" x14ac:dyDescent="0.2">
      <c r="B108" s="84">
        <f>-B13</f>
        <v>-151</v>
      </c>
      <c r="D108" s="85" t="s">
        <v>580</v>
      </c>
      <c r="E108" s="86" t="s">
        <v>579</v>
      </c>
      <c r="F108" s="82"/>
      <c r="G108" s="85"/>
      <c r="H108" s="67" t="s">
        <v>578</v>
      </c>
      <c r="I108" s="87">
        <f>B92</f>
        <v>1722</v>
      </c>
    </row>
    <row r="109" spans="2:9" x14ac:dyDescent="0.2">
      <c r="B109" s="84">
        <v>17</v>
      </c>
      <c r="D109" s="95" t="s">
        <v>577</v>
      </c>
      <c r="E109" s="85" t="s">
        <v>576</v>
      </c>
      <c r="F109" s="82"/>
      <c r="H109" s="104"/>
      <c r="I109" s="105"/>
    </row>
    <row r="110" spans="2:9" x14ac:dyDescent="0.2">
      <c r="B110" s="84">
        <v>0</v>
      </c>
      <c r="D110" s="85" t="s">
        <v>575</v>
      </c>
      <c r="E110" s="85" t="s">
        <v>574</v>
      </c>
      <c r="F110" s="82"/>
      <c r="G110" s="93"/>
      <c r="I110" s="87"/>
    </row>
    <row r="111" spans="2:9" x14ac:dyDescent="0.2">
      <c r="B111" s="84">
        <v>0</v>
      </c>
      <c r="D111" s="95" t="s">
        <v>573</v>
      </c>
      <c r="E111" s="85" t="s">
        <v>572</v>
      </c>
      <c r="F111" s="82"/>
      <c r="H111" s="104"/>
      <c r="I111" s="105"/>
    </row>
    <row r="112" spans="2:9" x14ac:dyDescent="0.2">
      <c r="B112" s="84"/>
      <c r="D112" s="85"/>
      <c r="E112" s="85" t="s">
        <v>571</v>
      </c>
      <c r="F112" s="82"/>
      <c r="G112" s="93"/>
      <c r="I112" s="87"/>
    </row>
    <row r="113" spans="2:9" x14ac:dyDescent="0.2">
      <c r="B113" s="84">
        <f>I115-B106-B108-B111</f>
        <v>1678</v>
      </c>
      <c r="C113" s="99"/>
      <c r="D113" s="99" t="s">
        <v>570</v>
      </c>
      <c r="E113" s="66" t="s">
        <v>569</v>
      </c>
      <c r="F113" s="100"/>
      <c r="G113" s="93"/>
      <c r="H113" s="101"/>
      <c r="I113" s="87"/>
    </row>
    <row r="114" spans="2:9" x14ac:dyDescent="0.2">
      <c r="B114" s="84"/>
      <c r="E114" s="85"/>
      <c r="F114" s="82"/>
      <c r="G114" s="93"/>
      <c r="H114" s="83"/>
      <c r="I114" s="87"/>
    </row>
    <row r="115" spans="2:9" x14ac:dyDescent="0.2">
      <c r="B115" s="89">
        <f>B106+B108+B111+B113</f>
        <v>1722</v>
      </c>
      <c r="C115" s="78"/>
      <c r="D115" s="78" t="s">
        <v>568</v>
      </c>
      <c r="E115" s="106"/>
      <c r="F115" s="91"/>
      <c r="G115" s="78" t="s">
        <v>568</v>
      </c>
      <c r="H115" s="78"/>
      <c r="I115" s="92">
        <f>I108</f>
        <v>1722</v>
      </c>
    </row>
    <row r="118" spans="2:9" ht="15" x14ac:dyDescent="0.2">
      <c r="B118" s="65" t="s">
        <v>567</v>
      </c>
      <c r="C118" s="93"/>
      <c r="D118" s="93"/>
      <c r="E118" s="93"/>
      <c r="F118" s="93"/>
      <c r="G118" s="93"/>
      <c r="H118" s="93"/>
      <c r="I118" s="93"/>
    </row>
    <row r="120" spans="2:9" x14ac:dyDescent="0.2">
      <c r="B120" s="64" t="s">
        <v>566</v>
      </c>
      <c r="C120" s="78"/>
      <c r="D120" s="78"/>
      <c r="E120" s="78"/>
      <c r="F120" s="78"/>
      <c r="G120" s="78"/>
      <c r="H120" s="78"/>
      <c r="I120" s="63" t="s">
        <v>565</v>
      </c>
    </row>
    <row r="121" spans="2:9" ht="15" x14ac:dyDescent="0.2">
      <c r="B121" s="61"/>
      <c r="C121" s="79"/>
      <c r="D121" s="79"/>
      <c r="E121" s="79"/>
      <c r="F121" s="79"/>
      <c r="G121" s="79"/>
      <c r="H121" s="79"/>
      <c r="I121" s="62"/>
    </row>
    <row r="122" spans="2:9" ht="15" x14ac:dyDescent="0.2">
      <c r="B122" s="61"/>
      <c r="C122" s="79"/>
      <c r="D122" s="79"/>
      <c r="E122" s="60" t="s">
        <v>564</v>
      </c>
      <c r="F122" s="79"/>
      <c r="G122" s="79"/>
      <c r="H122" s="79"/>
      <c r="I122" s="87">
        <f>B123-I128-I131-I134-I137-I142-I143-I144</f>
        <v>1678</v>
      </c>
    </row>
    <row r="123" spans="2:9" ht="15" x14ac:dyDescent="0.2">
      <c r="B123" s="84">
        <f>B125+B128+B131+B134+B137+B142+B143+B144</f>
        <v>2454</v>
      </c>
      <c r="C123" s="79"/>
      <c r="D123" s="58"/>
      <c r="E123" s="85" t="s">
        <v>563</v>
      </c>
      <c r="F123" s="58"/>
      <c r="G123" s="58"/>
      <c r="H123" s="58"/>
      <c r="I123" s="87">
        <f>I125+I128+I131+I134+I137+I142+I143+I144</f>
        <v>776</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562</v>
      </c>
      <c r="F125" s="58"/>
      <c r="G125" s="58"/>
      <c r="H125" s="58"/>
      <c r="I125" s="87">
        <f>I126+I127</f>
        <v>0</v>
      </c>
    </row>
    <row r="126" spans="2:9" ht="13.15" customHeight="1" x14ac:dyDescent="0.2">
      <c r="B126" s="84">
        <v>0</v>
      </c>
      <c r="C126" s="58"/>
      <c r="D126" s="58"/>
      <c r="E126" s="85" t="s">
        <v>561</v>
      </c>
      <c r="F126" s="58"/>
      <c r="G126" s="58"/>
      <c r="H126" s="58"/>
      <c r="I126" s="87">
        <v>0</v>
      </c>
    </row>
    <row r="127" spans="2:9" ht="15" x14ac:dyDescent="0.2">
      <c r="B127" s="84">
        <v>0</v>
      </c>
      <c r="C127" s="58"/>
      <c r="D127" s="58"/>
      <c r="E127" s="85" t="s">
        <v>560</v>
      </c>
      <c r="F127" s="58"/>
      <c r="G127" s="58"/>
      <c r="H127" s="58"/>
      <c r="I127" s="87">
        <v>0</v>
      </c>
    </row>
    <row r="128" spans="2:9" x14ac:dyDescent="0.2">
      <c r="B128" s="84">
        <f>B129+B130</f>
        <v>2276</v>
      </c>
      <c r="E128" s="85" t="s">
        <v>559</v>
      </c>
      <c r="I128" s="87">
        <f>I129+I130</f>
        <v>34</v>
      </c>
    </row>
    <row r="129" spans="2:9" x14ac:dyDescent="0.2">
      <c r="B129" s="84">
        <v>2573</v>
      </c>
      <c r="E129" s="85" t="s">
        <v>558</v>
      </c>
      <c r="I129" s="87">
        <v>0</v>
      </c>
    </row>
    <row r="130" spans="2:9" x14ac:dyDescent="0.2">
      <c r="B130" s="84">
        <v>-297</v>
      </c>
      <c r="E130" s="85" t="s">
        <v>557</v>
      </c>
      <c r="I130" s="87">
        <v>34</v>
      </c>
    </row>
    <row r="131" spans="2:9" x14ac:dyDescent="0.2">
      <c r="B131" s="84">
        <f>B132+B133</f>
        <v>0</v>
      </c>
      <c r="E131" s="85" t="s">
        <v>556</v>
      </c>
      <c r="I131" s="87">
        <f>I132+I133</f>
        <v>-71</v>
      </c>
    </row>
    <row r="132" spans="2:9" x14ac:dyDescent="0.2">
      <c r="B132" s="84">
        <v>0</v>
      </c>
      <c r="E132" s="85" t="s">
        <v>555</v>
      </c>
      <c r="I132" s="87">
        <v>-71</v>
      </c>
    </row>
    <row r="133" spans="2:9" x14ac:dyDescent="0.2">
      <c r="B133" s="84">
        <v>0</v>
      </c>
      <c r="E133" s="85" t="s">
        <v>554</v>
      </c>
      <c r="I133" s="87">
        <v>0</v>
      </c>
    </row>
    <row r="134" spans="2:9" x14ac:dyDescent="0.2">
      <c r="B134" s="84">
        <f>B135+B136</f>
        <v>0</v>
      </c>
      <c r="E134" s="85" t="s">
        <v>553</v>
      </c>
      <c r="I134" s="87">
        <f>I135+I136</f>
        <v>-15</v>
      </c>
    </row>
    <row r="135" spans="2:9" x14ac:dyDescent="0.2">
      <c r="B135" s="84">
        <v>0</v>
      </c>
      <c r="E135" s="85" t="s">
        <v>552</v>
      </c>
      <c r="I135" s="87">
        <v>0</v>
      </c>
    </row>
    <row r="136" spans="2:9" x14ac:dyDescent="0.2">
      <c r="B136" s="84">
        <v>0</v>
      </c>
      <c r="E136" s="85" t="s">
        <v>551</v>
      </c>
      <c r="I136" s="87">
        <v>-15</v>
      </c>
    </row>
    <row r="137" spans="2:9" x14ac:dyDescent="0.2">
      <c r="B137" s="84">
        <f>B138+B141</f>
        <v>0</v>
      </c>
      <c r="E137" s="107" t="s">
        <v>550</v>
      </c>
      <c r="I137" s="87">
        <f>I138+I141</f>
        <v>0</v>
      </c>
    </row>
    <row r="138" spans="2:9" x14ac:dyDescent="0.2">
      <c r="B138" s="84">
        <f>B139+B140</f>
        <v>0</v>
      </c>
      <c r="E138" s="107" t="s">
        <v>549</v>
      </c>
      <c r="I138" s="87">
        <f>I139+I140</f>
        <v>0</v>
      </c>
    </row>
    <row r="139" spans="2:9" x14ac:dyDescent="0.2">
      <c r="B139" s="84">
        <v>0</v>
      </c>
      <c r="E139" s="107" t="s">
        <v>548</v>
      </c>
      <c r="I139" s="87">
        <v>0</v>
      </c>
    </row>
    <row r="140" spans="2:9" x14ac:dyDescent="0.2">
      <c r="B140" s="84">
        <v>0</v>
      </c>
      <c r="E140" s="107" t="s">
        <v>547</v>
      </c>
      <c r="I140" s="87">
        <v>0</v>
      </c>
    </row>
    <row r="141" spans="2:9" x14ac:dyDescent="0.2">
      <c r="B141" s="84">
        <v>0</v>
      </c>
      <c r="E141" s="107" t="s">
        <v>546</v>
      </c>
      <c r="I141" s="87">
        <v>0</v>
      </c>
    </row>
    <row r="142" spans="2:9" x14ac:dyDescent="0.2">
      <c r="B142" s="84">
        <v>0</v>
      </c>
      <c r="E142" s="85" t="s">
        <v>545</v>
      </c>
      <c r="I142" s="87">
        <v>0</v>
      </c>
    </row>
    <row r="143" spans="2:9" x14ac:dyDescent="0.2">
      <c r="B143" s="84">
        <v>0</v>
      </c>
      <c r="C143" s="85" t="s">
        <v>544</v>
      </c>
      <c r="E143" s="85" t="s">
        <v>544</v>
      </c>
      <c r="I143" s="87">
        <v>0</v>
      </c>
    </row>
    <row r="144" spans="2:9" x14ac:dyDescent="0.2">
      <c r="B144" s="84">
        <f>B145+B146</f>
        <v>178</v>
      </c>
      <c r="C144" s="85" t="s">
        <v>543</v>
      </c>
      <c r="E144" s="85" t="s">
        <v>543</v>
      </c>
      <c r="I144" s="87">
        <f>I145+I146</f>
        <v>828</v>
      </c>
    </row>
    <row r="145" spans="2:9" x14ac:dyDescent="0.2">
      <c r="B145" s="84">
        <v>252</v>
      </c>
      <c r="C145" s="85" t="s">
        <v>542</v>
      </c>
      <c r="E145" s="85" t="s">
        <v>542</v>
      </c>
      <c r="I145" s="87">
        <v>251</v>
      </c>
    </row>
    <row r="146" spans="2:9" x14ac:dyDescent="0.2">
      <c r="B146" s="89">
        <v>-74</v>
      </c>
      <c r="C146" s="108" t="s">
        <v>541</v>
      </c>
      <c r="D146" s="109"/>
      <c r="E146" s="108" t="s">
        <v>541</v>
      </c>
      <c r="F146" s="109"/>
      <c r="G146" s="109"/>
      <c r="H146" s="109"/>
      <c r="I146" s="92">
        <v>577</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74803149606299213" header="0.39370078740157483" footer="0.39370078740157483"/>
  <pageSetup paperSize="9" scale="78" fitToHeight="2" orientation="portrait" r:id="rId1"/>
  <headerFooter alignWithMargins="0"/>
  <rowBreaks count="1" manualBreakCount="1">
    <brk id="72" min="1" max="8"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112</v>
      </c>
      <c r="D1" s="45"/>
      <c r="E1" s="45"/>
      <c r="F1" s="45"/>
      <c r="G1" s="39"/>
      <c r="H1" s="45"/>
      <c r="I1" s="45"/>
      <c r="J1" s="45"/>
      <c r="K1" s="45"/>
      <c r="L1" s="45"/>
      <c r="M1" s="45"/>
    </row>
    <row r="2" spans="2:14" s="41" customFormat="1" ht="20.25" x14ac:dyDescent="0.25">
      <c r="B2" s="75" t="s">
        <v>1013</v>
      </c>
      <c r="D2" s="42"/>
      <c r="E2" s="42"/>
      <c r="F2" s="42"/>
      <c r="G2" s="39"/>
      <c r="H2" s="42"/>
      <c r="I2" s="42"/>
      <c r="J2" s="42"/>
      <c r="K2" s="42"/>
      <c r="L2" s="42"/>
      <c r="M2" s="42"/>
    </row>
    <row r="3" spans="2:14" s="37" customFormat="1" ht="15" customHeight="1" x14ac:dyDescent="0.25">
      <c r="B3" s="76" t="s">
        <v>678</v>
      </c>
      <c r="D3" s="39"/>
      <c r="E3" s="40"/>
      <c r="F3" s="39"/>
      <c r="G3" s="39"/>
      <c r="H3" s="39"/>
      <c r="I3" s="39"/>
      <c r="J3" s="39"/>
      <c r="K3" s="39"/>
      <c r="L3" s="39"/>
      <c r="M3" s="39"/>
      <c r="N3" s="38"/>
    </row>
    <row r="4" spans="2:14" s="37" customFormat="1" ht="15" customHeight="1" x14ac:dyDescent="0.25">
      <c r="B4" s="76"/>
      <c r="D4" s="39"/>
      <c r="E4" s="40"/>
      <c r="F4" s="39"/>
      <c r="G4" s="39"/>
      <c r="H4" s="39"/>
      <c r="I4" s="39"/>
      <c r="J4" s="39"/>
      <c r="K4" s="39"/>
      <c r="L4" s="39"/>
      <c r="M4" s="39"/>
      <c r="N4" s="38"/>
    </row>
    <row r="5" spans="2:14" s="34" customFormat="1" ht="15" customHeight="1" x14ac:dyDescent="0.2">
      <c r="B5" s="76"/>
      <c r="D5" s="122"/>
      <c r="E5" s="21"/>
      <c r="F5" s="21"/>
      <c r="G5" s="21"/>
      <c r="H5" s="21"/>
      <c r="I5" s="21"/>
      <c r="J5" s="21"/>
      <c r="K5" s="21"/>
      <c r="L5" s="21"/>
      <c r="M5" s="21"/>
      <c r="N5" s="35"/>
    </row>
    <row r="6" spans="2:14" s="34" customFormat="1" ht="20.25" customHeight="1" x14ac:dyDescent="0.2">
      <c r="B6" s="123" t="s">
        <v>662</v>
      </c>
      <c r="D6" s="122"/>
      <c r="E6" s="21"/>
      <c r="F6" s="21"/>
      <c r="G6" s="21"/>
      <c r="H6" s="21"/>
      <c r="I6" s="21"/>
      <c r="J6" s="21"/>
      <c r="K6" s="21"/>
      <c r="L6" s="21"/>
      <c r="M6" s="21"/>
      <c r="N6" s="35"/>
    </row>
    <row r="7" spans="2:14" ht="15" x14ac:dyDescent="0.2">
      <c r="B7" s="65" t="s">
        <v>661</v>
      </c>
      <c r="C7" s="65"/>
      <c r="D7" s="65"/>
      <c r="E7" s="65"/>
      <c r="F7" s="65"/>
      <c r="G7" s="65"/>
      <c r="H7" s="65"/>
      <c r="I7" s="65"/>
    </row>
    <row r="9" spans="2:14" x14ac:dyDescent="0.2">
      <c r="B9" s="70" t="s">
        <v>606</v>
      </c>
      <c r="C9" s="78"/>
      <c r="D9" s="78"/>
      <c r="E9" s="78"/>
      <c r="F9" s="78"/>
      <c r="G9" s="78"/>
      <c r="H9" s="78"/>
      <c r="I9" s="69" t="s">
        <v>605</v>
      </c>
    </row>
    <row r="10" spans="2:14" x14ac:dyDescent="0.2">
      <c r="B10" s="80"/>
      <c r="F10" s="82"/>
      <c r="G10" s="83"/>
      <c r="H10" s="83"/>
      <c r="I10" s="82"/>
    </row>
    <row r="11" spans="2:14" x14ac:dyDescent="0.2">
      <c r="B11" s="84">
        <v>102100</v>
      </c>
      <c r="D11" s="81" t="s">
        <v>660</v>
      </c>
      <c r="E11" s="85" t="s">
        <v>659</v>
      </c>
      <c r="F11" s="82"/>
      <c r="G11" s="83" t="s">
        <v>658</v>
      </c>
      <c r="H11" s="86" t="s">
        <v>657</v>
      </c>
      <c r="I11" s="87">
        <f>I12+I13</f>
        <v>146259</v>
      </c>
    </row>
    <row r="12" spans="2:14" x14ac:dyDescent="0.2">
      <c r="B12" s="84">
        <f>I11-B11</f>
        <v>44159</v>
      </c>
      <c r="D12" s="85" t="s">
        <v>647</v>
      </c>
      <c r="E12" s="66" t="s">
        <v>646</v>
      </c>
      <c r="F12" s="82"/>
      <c r="G12" s="88" t="s">
        <v>656</v>
      </c>
      <c r="H12" s="83"/>
      <c r="I12" s="87">
        <v>146259</v>
      </c>
    </row>
    <row r="13" spans="2:14" x14ac:dyDescent="0.2">
      <c r="B13" s="84">
        <v>30635</v>
      </c>
      <c r="D13" s="81" t="s">
        <v>655</v>
      </c>
      <c r="E13" s="85" t="s">
        <v>579</v>
      </c>
      <c r="F13" s="82"/>
      <c r="G13" s="88" t="s">
        <v>654</v>
      </c>
      <c r="I13" s="87">
        <v>0</v>
      </c>
    </row>
    <row r="14" spans="2:14" x14ac:dyDescent="0.2">
      <c r="B14" s="84">
        <f>B12-B13</f>
        <v>13524</v>
      </c>
      <c r="D14" s="81" t="s">
        <v>653</v>
      </c>
      <c r="E14" s="66" t="s">
        <v>652</v>
      </c>
      <c r="F14" s="82"/>
      <c r="G14" s="88"/>
      <c r="H14" s="83"/>
      <c r="I14" s="87"/>
    </row>
    <row r="15" spans="2:14" ht="7.15" customHeight="1" x14ac:dyDescent="0.2">
      <c r="B15" s="84"/>
      <c r="F15" s="82"/>
      <c r="G15" s="83"/>
      <c r="H15" s="83"/>
      <c r="I15" s="87"/>
    </row>
    <row r="16" spans="2:14" x14ac:dyDescent="0.2">
      <c r="B16" s="89">
        <f>B11+B12</f>
        <v>146259</v>
      </c>
      <c r="C16" s="78"/>
      <c r="D16" s="90" t="s">
        <v>568</v>
      </c>
      <c r="E16" s="78"/>
      <c r="F16" s="91"/>
      <c r="G16" s="90" t="s">
        <v>568</v>
      </c>
      <c r="H16" s="78"/>
      <c r="I16" s="92">
        <f>I11</f>
        <v>146259</v>
      </c>
    </row>
    <row r="19" spans="2:9" ht="15" x14ac:dyDescent="0.2">
      <c r="B19" s="65" t="s">
        <v>651</v>
      </c>
      <c r="C19" s="93"/>
      <c r="D19" s="65"/>
      <c r="E19" s="65"/>
      <c r="F19" s="65"/>
      <c r="G19" s="65"/>
      <c r="H19" s="65"/>
      <c r="I19" s="93"/>
    </row>
    <row r="22" spans="2:9" ht="15" x14ac:dyDescent="0.2">
      <c r="B22" s="65" t="s">
        <v>650</v>
      </c>
      <c r="C22" s="93"/>
      <c r="D22" s="93"/>
      <c r="E22" s="93"/>
      <c r="F22" s="93"/>
      <c r="G22" s="93"/>
      <c r="H22" s="93"/>
      <c r="I22" s="93"/>
    </row>
    <row r="24" spans="2:9" ht="15" x14ac:dyDescent="0.2">
      <c r="B24" s="70" t="s">
        <v>606</v>
      </c>
      <c r="C24" s="71"/>
      <c r="D24" s="71"/>
      <c r="E24" s="71"/>
      <c r="F24" s="71"/>
      <c r="G24" s="71"/>
      <c r="H24" s="71"/>
      <c r="I24" s="69" t="s">
        <v>605</v>
      </c>
    </row>
    <row r="25" spans="2:9" x14ac:dyDescent="0.2">
      <c r="B25" s="80"/>
      <c r="F25" s="82"/>
      <c r="G25" s="83"/>
      <c r="H25" s="83"/>
      <c r="I25" s="82"/>
    </row>
    <row r="26" spans="2:9" x14ac:dyDescent="0.2">
      <c r="B26" s="84">
        <f>B27+B28</f>
        <v>9873</v>
      </c>
      <c r="D26" s="81" t="s">
        <v>649</v>
      </c>
      <c r="E26" s="85" t="s">
        <v>648</v>
      </c>
      <c r="F26" s="82"/>
      <c r="G26" s="88" t="s">
        <v>647</v>
      </c>
      <c r="H26" s="68" t="s">
        <v>646</v>
      </c>
      <c r="I26" s="87">
        <f>+B12</f>
        <v>44159</v>
      </c>
    </row>
    <row r="27" spans="2:9" x14ac:dyDescent="0.2">
      <c r="B27" s="84">
        <v>7970</v>
      </c>
      <c r="D27" s="85" t="s">
        <v>645</v>
      </c>
      <c r="F27" s="82"/>
      <c r="G27" s="83"/>
      <c r="H27" s="83"/>
      <c r="I27" s="87"/>
    </row>
    <row r="28" spans="2:9" x14ac:dyDescent="0.2">
      <c r="B28" s="84">
        <f>B29+B30</f>
        <v>1903</v>
      </c>
      <c r="D28" s="85" t="s">
        <v>644</v>
      </c>
      <c r="F28" s="82"/>
      <c r="G28" s="83"/>
      <c r="H28" s="83"/>
      <c r="I28" s="87"/>
    </row>
    <row r="29" spans="2:9" x14ac:dyDescent="0.2">
      <c r="B29" s="84">
        <v>1903</v>
      </c>
      <c r="D29" s="85" t="s">
        <v>643</v>
      </c>
      <c r="F29" s="82"/>
      <c r="G29" s="83"/>
      <c r="H29" s="83"/>
      <c r="I29" s="87"/>
    </row>
    <row r="30" spans="2:9" x14ac:dyDescent="0.2">
      <c r="B30" s="84">
        <v>0</v>
      </c>
      <c r="D30" s="85" t="s">
        <v>642</v>
      </c>
      <c r="F30" s="82"/>
      <c r="G30" s="83"/>
      <c r="H30" s="83"/>
      <c r="I30" s="87"/>
    </row>
    <row r="31" spans="2:9" ht="12.75" customHeight="1" x14ac:dyDescent="0.2">
      <c r="B31" s="84">
        <v>5173</v>
      </c>
      <c r="D31" s="81" t="s">
        <v>641</v>
      </c>
      <c r="E31" s="81" t="s">
        <v>640</v>
      </c>
      <c r="F31" s="82"/>
      <c r="G31" s="83"/>
      <c r="H31" s="83"/>
      <c r="I31" s="87"/>
    </row>
    <row r="32" spans="2:9" ht="12.75" customHeight="1" x14ac:dyDescent="0.2">
      <c r="B32" s="84">
        <v>0</v>
      </c>
      <c r="D32" s="81" t="s">
        <v>639</v>
      </c>
      <c r="E32" s="81" t="s">
        <v>638</v>
      </c>
      <c r="F32" s="82"/>
      <c r="G32" s="83"/>
      <c r="H32" s="83"/>
      <c r="I32" s="87"/>
    </row>
    <row r="33" spans="2:9" x14ac:dyDescent="0.2">
      <c r="B33" s="84">
        <f>I35-B26-B31-B32</f>
        <v>29113</v>
      </c>
      <c r="D33" s="85" t="s">
        <v>636</v>
      </c>
      <c r="E33" s="66" t="s">
        <v>635</v>
      </c>
      <c r="F33" s="82"/>
      <c r="G33" s="83"/>
      <c r="H33" s="83"/>
      <c r="I33" s="87"/>
    </row>
    <row r="34" spans="2:9" x14ac:dyDescent="0.2">
      <c r="B34" s="84"/>
      <c r="F34" s="82"/>
      <c r="G34" s="83"/>
      <c r="H34" s="83"/>
      <c r="I34" s="87"/>
    </row>
    <row r="35" spans="2:9" x14ac:dyDescent="0.2">
      <c r="B35" s="89">
        <f>B26+B31+B32+B33</f>
        <v>44159</v>
      </c>
      <c r="C35" s="78"/>
      <c r="D35" s="90" t="s">
        <v>568</v>
      </c>
      <c r="E35" s="78"/>
      <c r="F35" s="91"/>
      <c r="G35" s="90" t="s">
        <v>568</v>
      </c>
      <c r="H35" s="78"/>
      <c r="I35" s="92">
        <f>I26</f>
        <v>44159</v>
      </c>
    </row>
    <row r="38" spans="2:9" ht="15" x14ac:dyDescent="0.2">
      <c r="B38" s="65" t="s">
        <v>637</v>
      </c>
      <c r="C38" s="94"/>
      <c r="D38" s="94"/>
      <c r="E38" s="94"/>
      <c r="F38" s="94"/>
      <c r="G38" s="94"/>
      <c r="H38" s="94"/>
      <c r="I38" s="94"/>
    </row>
    <row r="39" spans="2:9" ht="13.15" customHeight="1" x14ac:dyDescent="0.2"/>
    <row r="40" spans="2:9" x14ac:dyDescent="0.2">
      <c r="B40" s="70" t="s">
        <v>606</v>
      </c>
      <c r="C40" s="78"/>
      <c r="D40" s="78"/>
      <c r="E40" s="78"/>
      <c r="F40" s="78"/>
      <c r="G40" s="78"/>
      <c r="H40" s="78"/>
      <c r="I40" s="69" t="s">
        <v>605</v>
      </c>
    </row>
    <row r="41" spans="2:9" x14ac:dyDescent="0.2">
      <c r="B41" s="80"/>
      <c r="F41" s="82"/>
      <c r="G41" s="83"/>
      <c r="H41" s="83"/>
      <c r="I41" s="82"/>
    </row>
    <row r="42" spans="2:9" x14ac:dyDescent="0.2">
      <c r="B42" s="84">
        <f>B43+B44+B45+B47+B48</f>
        <v>768</v>
      </c>
      <c r="D42" s="81" t="s">
        <v>634</v>
      </c>
      <c r="E42" s="88" t="s">
        <v>633</v>
      </c>
      <c r="F42" s="82"/>
      <c r="G42" s="85" t="s">
        <v>636</v>
      </c>
      <c r="H42" s="66" t="s">
        <v>635</v>
      </c>
      <c r="I42" s="87">
        <f>+B33</f>
        <v>29113</v>
      </c>
    </row>
    <row r="43" spans="2:9" ht="15" x14ac:dyDescent="0.2">
      <c r="B43" s="84">
        <v>386</v>
      </c>
      <c r="C43" s="58"/>
      <c r="D43" s="95" t="s">
        <v>632</v>
      </c>
      <c r="F43" s="62"/>
      <c r="G43" s="79" t="s">
        <v>634</v>
      </c>
      <c r="H43" s="96" t="s">
        <v>633</v>
      </c>
      <c r="I43" s="87">
        <f>I44+I45+I47+I48+I49</f>
        <v>282</v>
      </c>
    </row>
    <row r="44" spans="2:9" x14ac:dyDescent="0.2">
      <c r="B44" s="84">
        <v>382</v>
      </c>
      <c r="D44" s="85" t="s">
        <v>631</v>
      </c>
      <c r="F44" s="82"/>
      <c r="G44" s="95" t="s">
        <v>632</v>
      </c>
      <c r="I44" s="87">
        <v>282</v>
      </c>
    </row>
    <row r="45" spans="2:9" x14ac:dyDescent="0.2">
      <c r="B45" s="84">
        <v>0</v>
      </c>
      <c r="D45" s="85" t="s">
        <v>630</v>
      </c>
      <c r="E45" s="80"/>
      <c r="F45" s="82"/>
      <c r="G45" s="85" t="s">
        <v>631</v>
      </c>
      <c r="I45" s="87">
        <v>0</v>
      </c>
    </row>
    <row r="46" spans="2:9" x14ac:dyDescent="0.2">
      <c r="B46" s="84"/>
      <c r="E46" s="97" t="s">
        <v>629</v>
      </c>
      <c r="F46" s="82"/>
      <c r="G46" s="85" t="s">
        <v>630</v>
      </c>
      <c r="H46" s="80"/>
      <c r="I46" s="87"/>
    </row>
    <row r="47" spans="2:9" x14ac:dyDescent="0.2">
      <c r="B47" s="84">
        <v>0</v>
      </c>
      <c r="D47" s="85" t="s">
        <v>628</v>
      </c>
      <c r="E47" s="85"/>
      <c r="F47" s="82"/>
      <c r="H47" s="85" t="s">
        <v>629</v>
      </c>
      <c r="I47" s="87">
        <v>0</v>
      </c>
    </row>
    <row r="48" spans="2:9" x14ac:dyDescent="0.2">
      <c r="B48" s="84">
        <v>0</v>
      </c>
      <c r="D48" s="85" t="s">
        <v>627</v>
      </c>
      <c r="E48" s="85"/>
      <c r="F48" s="82"/>
      <c r="G48" s="81" t="s">
        <v>628</v>
      </c>
      <c r="H48" s="85"/>
      <c r="I48" s="87">
        <v>0</v>
      </c>
    </row>
    <row r="49" spans="2:9" x14ac:dyDescent="0.2">
      <c r="B49" s="84">
        <f>I52-B42</f>
        <v>28627</v>
      </c>
      <c r="D49" s="85" t="s">
        <v>622</v>
      </c>
      <c r="E49" s="66" t="s">
        <v>621</v>
      </c>
      <c r="F49" s="82"/>
      <c r="G49" s="85" t="s">
        <v>627</v>
      </c>
      <c r="H49" s="85"/>
      <c r="I49" s="87">
        <v>0</v>
      </c>
    </row>
    <row r="50" spans="2:9" x14ac:dyDescent="0.2">
      <c r="B50" s="84"/>
      <c r="D50" s="85"/>
      <c r="E50" s="85"/>
      <c r="F50" s="82"/>
      <c r="G50" s="85" t="s">
        <v>626</v>
      </c>
      <c r="H50" s="85"/>
      <c r="I50" s="87">
        <v>0</v>
      </c>
    </row>
    <row r="51" spans="2:9" x14ac:dyDescent="0.2">
      <c r="B51" s="84"/>
      <c r="F51" s="82"/>
      <c r="G51" s="85"/>
      <c r="I51" s="87"/>
    </row>
    <row r="52" spans="2:9" x14ac:dyDescent="0.2">
      <c r="B52" s="89">
        <f>B42+B49</f>
        <v>29395</v>
      </c>
      <c r="C52" s="78"/>
      <c r="D52" s="78" t="s">
        <v>568</v>
      </c>
      <c r="E52" s="78"/>
      <c r="F52" s="91"/>
      <c r="G52" s="78" t="s">
        <v>568</v>
      </c>
      <c r="H52" s="78"/>
      <c r="I52" s="92">
        <f>I42+I43+I50</f>
        <v>29395</v>
      </c>
    </row>
    <row r="55" spans="2:9" ht="15" x14ac:dyDescent="0.2">
      <c r="B55" s="65" t="s">
        <v>625</v>
      </c>
      <c r="C55" s="94"/>
      <c r="D55" s="94"/>
      <c r="E55" s="94"/>
      <c r="F55" s="94"/>
      <c r="G55" s="94"/>
      <c r="H55" s="94"/>
      <c r="I55" s="94"/>
    </row>
    <row r="57" spans="2:9" x14ac:dyDescent="0.2">
      <c r="B57" s="70" t="s">
        <v>606</v>
      </c>
      <c r="C57" s="78"/>
      <c r="D57" s="78"/>
      <c r="E57" s="78"/>
      <c r="F57" s="78"/>
      <c r="G57" s="78"/>
      <c r="H57" s="78"/>
      <c r="I57" s="69" t="s">
        <v>605</v>
      </c>
    </row>
    <row r="58" spans="2:9" x14ac:dyDescent="0.2">
      <c r="B58" s="80"/>
      <c r="F58" s="82"/>
      <c r="G58" s="83"/>
      <c r="H58" s="83"/>
      <c r="I58" s="82"/>
    </row>
    <row r="59" spans="2:9" x14ac:dyDescent="0.2">
      <c r="B59" s="84">
        <f>B60+B61</f>
        <v>3449</v>
      </c>
      <c r="D59" s="81" t="s">
        <v>624</v>
      </c>
      <c r="E59" s="86" t="s">
        <v>623</v>
      </c>
      <c r="F59" s="82"/>
      <c r="G59" s="88" t="s">
        <v>622</v>
      </c>
      <c r="H59" s="66" t="s">
        <v>621</v>
      </c>
      <c r="I59" s="87">
        <f>+B49</f>
        <v>28627</v>
      </c>
    </row>
    <row r="60" spans="2:9" x14ac:dyDescent="0.2">
      <c r="B60" s="84">
        <v>3449</v>
      </c>
      <c r="D60" s="85" t="s">
        <v>620</v>
      </c>
      <c r="F60" s="82"/>
      <c r="G60" s="88" t="s">
        <v>619</v>
      </c>
      <c r="H60" s="85"/>
      <c r="I60" s="87">
        <f>I61+I62</f>
        <v>0</v>
      </c>
    </row>
    <row r="61" spans="2:9" x14ac:dyDescent="0.2">
      <c r="B61" s="84">
        <v>0</v>
      </c>
      <c r="D61" s="85" t="s">
        <v>618</v>
      </c>
      <c r="F61" s="82"/>
      <c r="G61" s="88" t="s">
        <v>617</v>
      </c>
      <c r="I61" s="87">
        <v>0</v>
      </c>
    </row>
    <row r="62" spans="2:9" x14ac:dyDescent="0.2">
      <c r="B62" s="84">
        <v>0</v>
      </c>
      <c r="D62" s="81" t="s">
        <v>616</v>
      </c>
      <c r="E62" s="85" t="s">
        <v>615</v>
      </c>
      <c r="F62" s="82"/>
      <c r="G62" s="88" t="s">
        <v>614</v>
      </c>
      <c r="I62" s="87">
        <v>0</v>
      </c>
    </row>
    <row r="63" spans="2:9" x14ac:dyDescent="0.2">
      <c r="B63" s="84"/>
      <c r="E63" s="85" t="s">
        <v>613</v>
      </c>
      <c r="F63" s="82"/>
      <c r="G63" s="83" t="s">
        <v>612</v>
      </c>
      <c r="H63" s="81" t="s">
        <v>611</v>
      </c>
      <c r="I63" s="87">
        <f>I64+I65+I66</f>
        <v>212</v>
      </c>
    </row>
    <row r="64" spans="2:9" x14ac:dyDescent="0.2">
      <c r="B64" s="84">
        <f>B65+B66+B67</f>
        <v>16</v>
      </c>
      <c r="D64" s="81" t="s">
        <v>612</v>
      </c>
      <c r="E64" s="81" t="s">
        <v>611</v>
      </c>
      <c r="F64" s="82"/>
      <c r="G64" s="85" t="s">
        <v>610</v>
      </c>
      <c r="I64" s="87">
        <v>0</v>
      </c>
    </row>
    <row r="65" spans="2:9" x14ac:dyDescent="0.2">
      <c r="B65" s="84">
        <v>12</v>
      </c>
      <c r="D65" s="85" t="s">
        <v>610</v>
      </c>
      <c r="F65" s="82"/>
      <c r="G65" s="88" t="s">
        <v>609</v>
      </c>
      <c r="I65" s="87">
        <v>0</v>
      </c>
    </row>
    <row r="66" spans="2:9" x14ac:dyDescent="0.2">
      <c r="B66" s="84">
        <v>0</v>
      </c>
      <c r="D66" s="85" t="s">
        <v>609</v>
      </c>
      <c r="F66" s="82"/>
      <c r="G66" s="88" t="s">
        <v>608</v>
      </c>
      <c r="I66" s="87">
        <v>212</v>
      </c>
    </row>
    <row r="67" spans="2:9" x14ac:dyDescent="0.2">
      <c r="B67" s="84">
        <v>4</v>
      </c>
      <c r="D67" s="85" t="s">
        <v>608</v>
      </c>
      <c r="F67" s="82"/>
      <c r="G67" s="83"/>
      <c r="H67" s="83"/>
      <c r="I67" s="87"/>
    </row>
    <row r="68" spans="2:9" x14ac:dyDescent="0.2">
      <c r="B68" s="84">
        <f>I70-B59-B62-B64</f>
        <v>25374</v>
      </c>
      <c r="D68" s="85" t="s">
        <v>602</v>
      </c>
      <c r="E68" s="85" t="s">
        <v>601</v>
      </c>
      <c r="F68" s="82"/>
      <c r="G68" s="83"/>
      <c r="H68" s="83"/>
      <c r="I68" s="87"/>
    </row>
    <row r="69" spans="2:9" ht="17.45" customHeight="1" x14ac:dyDescent="0.2">
      <c r="B69" s="84"/>
      <c r="F69" s="82"/>
      <c r="G69" s="83"/>
      <c r="H69" s="83"/>
      <c r="I69" s="87"/>
    </row>
    <row r="70" spans="2:9" ht="17.45" customHeight="1" x14ac:dyDescent="0.2">
      <c r="B70" s="89">
        <f>B59+B62+B64+B68</f>
        <v>28839</v>
      </c>
      <c r="C70" s="78"/>
      <c r="D70" s="78" t="s">
        <v>568</v>
      </c>
      <c r="E70" s="78"/>
      <c r="F70" s="91"/>
      <c r="G70" s="78" t="s">
        <v>568</v>
      </c>
      <c r="H70" s="78"/>
      <c r="I70" s="92">
        <f>I59+I60+I63</f>
        <v>28839</v>
      </c>
    </row>
    <row r="73" spans="2:9" ht="15" x14ac:dyDescent="0.2">
      <c r="B73" s="65" t="s">
        <v>607</v>
      </c>
      <c r="C73" s="94"/>
      <c r="D73" s="94"/>
      <c r="E73" s="94"/>
      <c r="F73" s="94"/>
      <c r="G73" s="94"/>
      <c r="H73" s="94"/>
      <c r="I73" s="94"/>
    </row>
    <row r="75" spans="2:9" x14ac:dyDescent="0.2">
      <c r="B75" s="70" t="s">
        <v>606</v>
      </c>
      <c r="C75" s="78"/>
      <c r="D75" s="78"/>
      <c r="E75" s="78"/>
      <c r="F75" s="78"/>
      <c r="G75" s="78"/>
      <c r="H75" s="78"/>
      <c r="I75" s="69" t="s">
        <v>605</v>
      </c>
    </row>
    <row r="76" spans="2:9" x14ac:dyDescent="0.2">
      <c r="B76" s="80"/>
      <c r="F76" s="82"/>
      <c r="G76" s="83"/>
      <c r="H76" s="83"/>
      <c r="I76" s="82"/>
    </row>
    <row r="77" spans="2:9" x14ac:dyDescent="0.2">
      <c r="B77" s="84">
        <v>0</v>
      </c>
      <c r="D77" s="81" t="s">
        <v>604</v>
      </c>
      <c r="E77" s="85" t="s">
        <v>603</v>
      </c>
      <c r="F77" s="82"/>
      <c r="G77" s="88" t="s">
        <v>602</v>
      </c>
      <c r="H77" s="66" t="s">
        <v>601</v>
      </c>
      <c r="I77" s="87">
        <f>+B68</f>
        <v>25374</v>
      </c>
    </row>
    <row r="78" spans="2:9" x14ac:dyDescent="0.2">
      <c r="B78" s="84"/>
      <c r="E78" s="85" t="s">
        <v>600</v>
      </c>
      <c r="F78" s="82"/>
      <c r="G78" s="88"/>
      <c r="H78" s="85"/>
      <c r="I78" s="87"/>
    </row>
    <row r="79" spans="2:9" x14ac:dyDescent="0.2">
      <c r="B79" s="84">
        <f>I82-B77</f>
        <v>25374</v>
      </c>
      <c r="D79" s="85" t="s">
        <v>595</v>
      </c>
      <c r="E79" s="68" t="s">
        <v>599</v>
      </c>
      <c r="F79" s="82"/>
      <c r="G79" s="83"/>
      <c r="H79" s="83"/>
      <c r="I79" s="87"/>
    </row>
    <row r="80" spans="2:9" x14ac:dyDescent="0.2">
      <c r="B80" s="84">
        <f>B79-B13</f>
        <v>-5261</v>
      </c>
      <c r="D80" s="85" t="s">
        <v>598</v>
      </c>
      <c r="E80" s="66" t="s">
        <v>594</v>
      </c>
      <c r="F80" s="82"/>
      <c r="G80" s="83"/>
      <c r="H80" s="83"/>
      <c r="I80" s="87"/>
    </row>
    <row r="81" spans="2:9" x14ac:dyDescent="0.2">
      <c r="B81" s="84"/>
      <c r="F81" s="82"/>
      <c r="G81" s="83"/>
      <c r="H81" s="83"/>
      <c r="I81" s="87"/>
    </row>
    <row r="82" spans="2:9" x14ac:dyDescent="0.2">
      <c r="B82" s="89">
        <f>B77+B79</f>
        <v>25374</v>
      </c>
      <c r="C82" s="78"/>
      <c r="D82" s="78" t="s">
        <v>568</v>
      </c>
      <c r="E82" s="78"/>
      <c r="F82" s="91"/>
      <c r="G82" s="78" t="s">
        <v>568</v>
      </c>
      <c r="H82" s="78"/>
      <c r="I82" s="92">
        <f>I77</f>
        <v>25374</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597</v>
      </c>
      <c r="C85" s="153"/>
      <c r="D85" s="153"/>
      <c r="E85" s="153"/>
      <c r="F85" s="153"/>
      <c r="G85" s="153"/>
      <c r="H85" s="153"/>
      <c r="I85" s="153"/>
    </row>
    <row r="86" spans="2:9" ht="7.15" customHeight="1" x14ac:dyDescent="0.2"/>
    <row r="88" spans="2:9" ht="15" x14ac:dyDescent="0.2">
      <c r="B88" s="65" t="s">
        <v>596</v>
      </c>
      <c r="C88" s="93"/>
      <c r="D88" s="93"/>
      <c r="E88" s="93"/>
      <c r="F88" s="93"/>
      <c r="G88" s="93"/>
      <c r="H88" s="93"/>
      <c r="I88" s="93"/>
    </row>
    <row r="89" spans="2:9" ht="15.75" customHeight="1" x14ac:dyDescent="0.2"/>
    <row r="90" spans="2:9" x14ac:dyDescent="0.2">
      <c r="B90" s="64" t="s">
        <v>566</v>
      </c>
      <c r="C90" s="78"/>
      <c r="D90" s="78"/>
      <c r="E90" s="78"/>
      <c r="F90" s="78"/>
      <c r="G90" s="78"/>
      <c r="H90" s="78"/>
      <c r="I90" s="63" t="s">
        <v>565</v>
      </c>
    </row>
    <row r="91" spans="2:9" x14ac:dyDescent="0.2">
      <c r="B91" s="80"/>
      <c r="F91" s="82"/>
      <c r="G91" s="83"/>
      <c r="H91" s="83"/>
      <c r="I91" s="82"/>
    </row>
    <row r="92" spans="2:9" x14ac:dyDescent="0.2">
      <c r="B92" s="84">
        <f>I99</f>
        <v>597</v>
      </c>
      <c r="D92" s="85" t="s">
        <v>582</v>
      </c>
      <c r="E92" s="66" t="s">
        <v>581</v>
      </c>
      <c r="F92" s="82"/>
      <c r="G92" s="85" t="s">
        <v>595</v>
      </c>
      <c r="H92" s="66" t="s">
        <v>594</v>
      </c>
      <c r="I92" s="87">
        <f>+B80</f>
        <v>-5261</v>
      </c>
    </row>
    <row r="93" spans="2:9" x14ac:dyDescent="0.2">
      <c r="B93" s="84"/>
      <c r="E93" s="68" t="s">
        <v>578</v>
      </c>
      <c r="F93" s="82"/>
      <c r="G93" s="88" t="s">
        <v>593</v>
      </c>
      <c r="H93" s="81" t="s">
        <v>592</v>
      </c>
      <c r="I93" s="87">
        <f>I94+I95</f>
        <v>5858</v>
      </c>
    </row>
    <row r="94" spans="2:9" x14ac:dyDescent="0.2">
      <c r="B94" s="84"/>
      <c r="E94" s="85"/>
      <c r="F94" s="82"/>
      <c r="G94" s="88" t="s">
        <v>591</v>
      </c>
      <c r="I94" s="87">
        <v>5858</v>
      </c>
    </row>
    <row r="95" spans="2:9" x14ac:dyDescent="0.2">
      <c r="B95" s="84"/>
      <c r="E95" s="85"/>
      <c r="F95" s="82"/>
      <c r="G95" s="88" t="s">
        <v>590</v>
      </c>
      <c r="I95" s="87">
        <v>0</v>
      </c>
    </row>
    <row r="96" spans="2:9" x14ac:dyDescent="0.2">
      <c r="B96" s="84"/>
      <c r="D96" s="85"/>
      <c r="F96" s="82"/>
      <c r="G96" s="88" t="s">
        <v>589</v>
      </c>
      <c r="H96" s="81" t="s">
        <v>588</v>
      </c>
      <c r="I96" s="87">
        <f>I97</f>
        <v>0</v>
      </c>
    </row>
    <row r="97" spans="2:9" x14ac:dyDescent="0.2">
      <c r="B97" s="98"/>
      <c r="C97" s="99"/>
      <c r="D97" s="99"/>
      <c r="E97" s="85"/>
      <c r="F97" s="100"/>
      <c r="G97" s="88" t="s">
        <v>587</v>
      </c>
      <c r="H97" s="101"/>
      <c r="I97" s="87">
        <v>0</v>
      </c>
    </row>
    <row r="98" spans="2:9" x14ac:dyDescent="0.2">
      <c r="B98" s="84"/>
      <c r="F98" s="82"/>
      <c r="G98" s="83"/>
      <c r="H98" s="83"/>
      <c r="I98" s="87"/>
    </row>
    <row r="99" spans="2:9" x14ac:dyDescent="0.2">
      <c r="B99" s="89">
        <f>B92</f>
        <v>597</v>
      </c>
      <c r="C99" s="78"/>
      <c r="D99" s="78" t="s">
        <v>568</v>
      </c>
      <c r="E99" s="78"/>
      <c r="F99" s="91"/>
      <c r="G99" s="78" t="s">
        <v>568</v>
      </c>
      <c r="H99" s="78"/>
      <c r="I99" s="92">
        <f>I92+I93+I96</f>
        <v>597</v>
      </c>
    </row>
    <row r="102" spans="2:9" ht="15" x14ac:dyDescent="0.2">
      <c r="B102" s="65" t="s">
        <v>586</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566</v>
      </c>
      <c r="C104" s="78"/>
      <c r="D104" s="78"/>
      <c r="E104" s="78"/>
      <c r="F104" s="78"/>
      <c r="G104" s="78"/>
      <c r="H104" s="78"/>
      <c r="I104" s="63" t="s">
        <v>565</v>
      </c>
    </row>
    <row r="105" spans="2:9" x14ac:dyDescent="0.2">
      <c r="B105" s="80"/>
      <c r="E105" s="85"/>
      <c r="F105" s="102"/>
      <c r="G105" s="83"/>
      <c r="H105" s="83"/>
      <c r="I105" s="82"/>
    </row>
    <row r="106" spans="2:9" x14ac:dyDescent="0.2">
      <c r="B106" s="84">
        <f>B107+B109</f>
        <v>10538</v>
      </c>
      <c r="D106" s="85" t="s">
        <v>585</v>
      </c>
      <c r="E106" s="103" t="s">
        <v>584</v>
      </c>
      <c r="F106" s="82"/>
      <c r="G106" s="83"/>
      <c r="H106" s="83"/>
      <c r="I106" s="82"/>
    </row>
    <row r="107" spans="2:9" x14ac:dyDescent="0.2">
      <c r="B107" s="84">
        <v>10323</v>
      </c>
      <c r="D107" s="85" t="s">
        <v>583</v>
      </c>
      <c r="E107" s="85"/>
      <c r="F107" s="82"/>
      <c r="G107" s="85" t="s">
        <v>582</v>
      </c>
      <c r="H107" s="68" t="s">
        <v>581</v>
      </c>
      <c r="I107" s="87"/>
    </row>
    <row r="108" spans="2:9" x14ac:dyDescent="0.2">
      <c r="B108" s="84">
        <f>-B13</f>
        <v>-30635</v>
      </c>
      <c r="D108" s="85" t="s">
        <v>580</v>
      </c>
      <c r="E108" s="86" t="s">
        <v>579</v>
      </c>
      <c r="F108" s="82"/>
      <c r="G108" s="85"/>
      <c r="H108" s="67" t="s">
        <v>578</v>
      </c>
      <c r="I108" s="87">
        <f>B92</f>
        <v>597</v>
      </c>
    </row>
    <row r="109" spans="2:9" x14ac:dyDescent="0.2">
      <c r="B109" s="84">
        <v>215</v>
      </c>
      <c r="D109" s="95" t="s">
        <v>577</v>
      </c>
      <c r="E109" s="85" t="s">
        <v>576</v>
      </c>
      <c r="F109" s="82"/>
      <c r="H109" s="104"/>
      <c r="I109" s="105"/>
    </row>
    <row r="110" spans="2:9" x14ac:dyDescent="0.2">
      <c r="B110" s="84">
        <v>0</v>
      </c>
      <c r="D110" s="85" t="s">
        <v>575</v>
      </c>
      <c r="E110" s="85" t="s">
        <v>574</v>
      </c>
      <c r="F110" s="82"/>
      <c r="G110" s="93"/>
      <c r="I110" s="87"/>
    </row>
    <row r="111" spans="2:9" x14ac:dyDescent="0.2">
      <c r="B111" s="84">
        <v>0</v>
      </c>
      <c r="D111" s="95" t="s">
        <v>573</v>
      </c>
      <c r="E111" s="85" t="s">
        <v>572</v>
      </c>
      <c r="F111" s="82"/>
      <c r="H111" s="104"/>
      <c r="I111" s="105"/>
    </row>
    <row r="112" spans="2:9" x14ac:dyDescent="0.2">
      <c r="B112" s="84"/>
      <c r="D112" s="85"/>
      <c r="E112" s="85" t="s">
        <v>571</v>
      </c>
      <c r="F112" s="82"/>
      <c r="G112" s="93"/>
      <c r="I112" s="87"/>
    </row>
    <row r="113" spans="2:9" x14ac:dyDescent="0.2">
      <c r="B113" s="84">
        <f>I115-B106-B108-B111</f>
        <v>20694</v>
      </c>
      <c r="C113" s="99"/>
      <c r="D113" s="99" t="s">
        <v>570</v>
      </c>
      <c r="E113" s="66" t="s">
        <v>569</v>
      </c>
      <c r="F113" s="100"/>
      <c r="G113" s="93"/>
      <c r="H113" s="101"/>
      <c r="I113" s="87"/>
    </row>
    <row r="114" spans="2:9" x14ac:dyDescent="0.2">
      <c r="B114" s="84"/>
      <c r="E114" s="85"/>
      <c r="F114" s="82"/>
      <c r="G114" s="93"/>
      <c r="H114" s="83"/>
      <c r="I114" s="87"/>
    </row>
    <row r="115" spans="2:9" x14ac:dyDescent="0.2">
      <c r="B115" s="89">
        <f>B106+B108+B111+B113</f>
        <v>597</v>
      </c>
      <c r="C115" s="78"/>
      <c r="D115" s="78" t="s">
        <v>568</v>
      </c>
      <c r="E115" s="106"/>
      <c r="F115" s="91"/>
      <c r="G115" s="78" t="s">
        <v>568</v>
      </c>
      <c r="H115" s="78"/>
      <c r="I115" s="92">
        <f>I108</f>
        <v>597</v>
      </c>
    </row>
    <row r="118" spans="2:9" ht="15" x14ac:dyDescent="0.2">
      <c r="B118" s="65" t="s">
        <v>567</v>
      </c>
      <c r="C118" s="93"/>
      <c r="D118" s="93"/>
      <c r="E118" s="93"/>
      <c r="F118" s="93"/>
      <c r="G118" s="93"/>
      <c r="H118" s="93"/>
      <c r="I118" s="93"/>
    </row>
    <row r="120" spans="2:9" x14ac:dyDescent="0.2">
      <c r="B120" s="64" t="s">
        <v>566</v>
      </c>
      <c r="C120" s="78"/>
      <c r="D120" s="78"/>
      <c r="E120" s="78"/>
      <c r="F120" s="78"/>
      <c r="G120" s="78"/>
      <c r="H120" s="78"/>
      <c r="I120" s="63" t="s">
        <v>565</v>
      </c>
    </row>
    <row r="121" spans="2:9" ht="15" x14ac:dyDescent="0.2">
      <c r="B121" s="61"/>
      <c r="C121" s="79"/>
      <c r="D121" s="79"/>
      <c r="E121" s="79"/>
      <c r="F121" s="79"/>
      <c r="G121" s="79"/>
      <c r="H121" s="79"/>
      <c r="I121" s="62"/>
    </row>
    <row r="122" spans="2:9" ht="15" x14ac:dyDescent="0.2">
      <c r="B122" s="61"/>
      <c r="C122" s="79"/>
      <c r="D122" s="79"/>
      <c r="E122" s="60" t="s">
        <v>564</v>
      </c>
      <c r="F122" s="79"/>
      <c r="G122" s="79"/>
      <c r="H122" s="79"/>
      <c r="I122" s="87">
        <f>B123-I128-I131-I134-I137-I142-I143-I144</f>
        <v>20694</v>
      </c>
    </row>
    <row r="123" spans="2:9" ht="15" x14ac:dyDescent="0.2">
      <c r="B123" s="84">
        <f>B125+B128+B131+B134+B137+B142+B143+B144</f>
        <v>-2758</v>
      </c>
      <c r="C123" s="79"/>
      <c r="D123" s="58"/>
      <c r="E123" s="85" t="s">
        <v>563</v>
      </c>
      <c r="F123" s="58"/>
      <c r="G123" s="58"/>
      <c r="H123" s="58"/>
      <c r="I123" s="87">
        <f>I125+I128+I131+I134+I137+I142+I143+I144</f>
        <v>-23452</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562</v>
      </c>
      <c r="F125" s="58"/>
      <c r="G125" s="58"/>
      <c r="H125" s="58"/>
      <c r="I125" s="87">
        <f>I126+I127</f>
        <v>0</v>
      </c>
    </row>
    <row r="126" spans="2:9" ht="13.15" customHeight="1" x14ac:dyDescent="0.2">
      <c r="B126" s="84">
        <v>0</v>
      </c>
      <c r="C126" s="58"/>
      <c r="D126" s="58"/>
      <c r="E126" s="85" t="s">
        <v>561</v>
      </c>
      <c r="F126" s="58"/>
      <c r="G126" s="58"/>
      <c r="H126" s="58"/>
      <c r="I126" s="87">
        <v>0</v>
      </c>
    </row>
    <row r="127" spans="2:9" ht="15" x14ac:dyDescent="0.2">
      <c r="B127" s="84">
        <v>0</v>
      </c>
      <c r="C127" s="58"/>
      <c r="D127" s="58"/>
      <c r="E127" s="85" t="s">
        <v>560</v>
      </c>
      <c r="F127" s="58"/>
      <c r="G127" s="58"/>
      <c r="H127" s="58"/>
      <c r="I127" s="87">
        <v>0</v>
      </c>
    </row>
    <row r="128" spans="2:9" x14ac:dyDescent="0.2">
      <c r="B128" s="84">
        <f>B129+B130</f>
        <v>-4935</v>
      </c>
      <c r="E128" s="85" t="s">
        <v>559</v>
      </c>
      <c r="I128" s="87">
        <f>I129+I130</f>
        <v>-158</v>
      </c>
    </row>
    <row r="129" spans="2:9" x14ac:dyDescent="0.2">
      <c r="B129" s="84">
        <v>-4769</v>
      </c>
      <c r="E129" s="85" t="s">
        <v>558</v>
      </c>
      <c r="I129" s="87">
        <v>0</v>
      </c>
    </row>
    <row r="130" spans="2:9" x14ac:dyDescent="0.2">
      <c r="B130" s="84">
        <v>-166</v>
      </c>
      <c r="E130" s="85" t="s">
        <v>557</v>
      </c>
      <c r="I130" s="87">
        <v>-158</v>
      </c>
    </row>
    <row r="131" spans="2:9" x14ac:dyDescent="0.2">
      <c r="B131" s="84">
        <f>B132+B133</f>
        <v>0</v>
      </c>
      <c r="E131" s="85" t="s">
        <v>556</v>
      </c>
      <c r="I131" s="87">
        <f>I132+I133</f>
        <v>0</v>
      </c>
    </row>
    <row r="132" spans="2:9" x14ac:dyDescent="0.2">
      <c r="B132" s="84">
        <v>0</v>
      </c>
      <c r="E132" s="85" t="s">
        <v>555</v>
      </c>
      <c r="I132" s="87">
        <v>0</v>
      </c>
    </row>
    <row r="133" spans="2:9" x14ac:dyDescent="0.2">
      <c r="B133" s="84">
        <v>0</v>
      </c>
      <c r="E133" s="85" t="s">
        <v>554</v>
      </c>
      <c r="I133" s="87">
        <v>0</v>
      </c>
    </row>
    <row r="134" spans="2:9" x14ac:dyDescent="0.2">
      <c r="B134" s="84">
        <f>B135+B136</f>
        <v>-332</v>
      </c>
      <c r="E134" s="85" t="s">
        <v>553</v>
      </c>
      <c r="I134" s="87">
        <f>I135+I136</f>
        <v>-20454</v>
      </c>
    </row>
    <row r="135" spans="2:9" x14ac:dyDescent="0.2">
      <c r="B135" s="84">
        <v>0</v>
      </c>
      <c r="E135" s="85" t="s">
        <v>552</v>
      </c>
      <c r="I135" s="87">
        <v>98</v>
      </c>
    </row>
    <row r="136" spans="2:9" x14ac:dyDescent="0.2">
      <c r="B136" s="84">
        <v>-332</v>
      </c>
      <c r="E136" s="85" t="s">
        <v>551</v>
      </c>
      <c r="I136" s="87">
        <v>-20552</v>
      </c>
    </row>
    <row r="137" spans="2:9" x14ac:dyDescent="0.2">
      <c r="B137" s="84">
        <f>B138+B141</f>
        <v>0</v>
      </c>
      <c r="E137" s="107" t="s">
        <v>550</v>
      </c>
      <c r="I137" s="87">
        <f>I138+I141</f>
        <v>25</v>
      </c>
    </row>
    <row r="138" spans="2:9" x14ac:dyDescent="0.2">
      <c r="B138" s="84">
        <f>B139+B140</f>
        <v>0</v>
      </c>
      <c r="E138" s="107" t="s">
        <v>549</v>
      </c>
      <c r="I138" s="87">
        <f>I139+I140</f>
        <v>25</v>
      </c>
    </row>
    <row r="139" spans="2:9" x14ac:dyDescent="0.2">
      <c r="B139" s="84">
        <v>0</v>
      </c>
      <c r="E139" s="107" t="s">
        <v>548</v>
      </c>
      <c r="I139" s="87">
        <v>25</v>
      </c>
    </row>
    <row r="140" spans="2:9" x14ac:dyDescent="0.2">
      <c r="B140" s="84">
        <v>0</v>
      </c>
      <c r="E140" s="107" t="s">
        <v>547</v>
      </c>
      <c r="I140" s="87">
        <v>0</v>
      </c>
    </row>
    <row r="141" spans="2:9" x14ac:dyDescent="0.2">
      <c r="B141" s="84">
        <v>0</v>
      </c>
      <c r="E141" s="107" t="s">
        <v>546</v>
      </c>
      <c r="I141" s="87">
        <v>0</v>
      </c>
    </row>
    <row r="142" spans="2:9" x14ac:dyDescent="0.2">
      <c r="B142" s="84">
        <v>0</v>
      </c>
      <c r="E142" s="85" t="s">
        <v>545</v>
      </c>
      <c r="I142" s="87">
        <v>0</v>
      </c>
    </row>
    <row r="143" spans="2:9" x14ac:dyDescent="0.2">
      <c r="B143" s="84">
        <v>0</v>
      </c>
      <c r="C143" s="85" t="s">
        <v>544</v>
      </c>
      <c r="E143" s="85" t="s">
        <v>544</v>
      </c>
      <c r="I143" s="87">
        <v>0</v>
      </c>
    </row>
    <row r="144" spans="2:9" x14ac:dyDescent="0.2">
      <c r="B144" s="84">
        <f>B145+B146</f>
        <v>2509</v>
      </c>
      <c r="C144" s="85" t="s">
        <v>543</v>
      </c>
      <c r="E144" s="85" t="s">
        <v>543</v>
      </c>
      <c r="I144" s="87">
        <f>I145+I146</f>
        <v>-2865</v>
      </c>
    </row>
    <row r="145" spans="2:9" x14ac:dyDescent="0.2">
      <c r="B145" s="84">
        <v>3152</v>
      </c>
      <c r="C145" s="85" t="s">
        <v>542</v>
      </c>
      <c r="E145" s="85" t="s">
        <v>542</v>
      </c>
      <c r="I145" s="87">
        <v>-63</v>
      </c>
    </row>
    <row r="146" spans="2:9" x14ac:dyDescent="0.2">
      <c r="B146" s="89">
        <v>-643</v>
      </c>
      <c r="C146" s="108" t="s">
        <v>541</v>
      </c>
      <c r="D146" s="109"/>
      <c r="E146" s="108" t="s">
        <v>541</v>
      </c>
      <c r="F146" s="109"/>
      <c r="G146" s="109"/>
      <c r="H146" s="109"/>
      <c r="I146" s="92">
        <v>-2802</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74803149606299213" header="0.39370078740157483" footer="0.39370078740157483"/>
  <pageSetup paperSize="9" scale="78" fitToHeight="2" orientation="portrait" r:id="rId1"/>
  <headerFooter alignWithMargins="0"/>
  <rowBreaks count="1" manualBreakCount="1">
    <brk id="72" min="1"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1:O61"/>
  <sheetViews>
    <sheetView showGridLines="0" zoomScaleNormal="100" workbookViewId="0">
      <pane ySplit="6" topLeftCell="A7" activePane="bottomLeft" state="frozen"/>
      <selection pane="bottomLeft" activeCell="B47" sqref="B47"/>
    </sheetView>
  </sheetViews>
  <sheetFormatPr baseColWidth="10" defaultRowHeight="15" x14ac:dyDescent="0.25"/>
  <cols>
    <col min="1" max="1" width="5.7109375" style="33" customWidth="1"/>
    <col min="2" max="2" width="103.5703125" style="33" bestFit="1" customWidth="1"/>
    <col min="3" max="4" width="11.42578125" style="33"/>
    <col min="5" max="5" width="18.85546875" style="33" customWidth="1"/>
    <col min="6" max="16384" width="11.42578125" style="33"/>
  </cols>
  <sheetData>
    <row r="1" spans="2:15" s="44" customFormat="1" ht="14.25" customHeight="1" x14ac:dyDescent="0.25">
      <c r="B1" s="46" t="s">
        <v>112</v>
      </c>
      <c r="D1" s="45"/>
      <c r="E1" s="45"/>
      <c r="F1" s="45"/>
      <c r="G1" s="39"/>
      <c r="H1" s="45"/>
      <c r="I1" s="45"/>
      <c r="J1" s="45"/>
      <c r="K1" s="45"/>
      <c r="L1" s="45"/>
      <c r="M1" s="45"/>
      <c r="N1" s="45"/>
    </row>
    <row r="2" spans="2:15" s="41" customFormat="1" ht="20.25" x14ac:dyDescent="0.25">
      <c r="B2" s="43" t="s">
        <v>1013</v>
      </c>
      <c r="D2" s="42"/>
      <c r="E2" s="42"/>
      <c r="F2" s="42"/>
      <c r="G2" s="39"/>
      <c r="H2" s="42"/>
      <c r="I2" s="42"/>
      <c r="J2" s="42"/>
      <c r="K2" s="42"/>
      <c r="L2" s="42"/>
      <c r="M2" s="42"/>
      <c r="N2" s="42"/>
    </row>
    <row r="3" spans="2:15" s="37" customFormat="1" ht="15" customHeight="1" x14ac:dyDescent="0.25">
      <c r="B3" s="28" t="s">
        <v>113</v>
      </c>
      <c r="D3" s="39"/>
      <c r="E3" s="40"/>
      <c r="F3" s="39"/>
      <c r="G3" s="39"/>
      <c r="H3" s="39"/>
      <c r="I3" s="39"/>
      <c r="J3" s="39"/>
      <c r="K3" s="39"/>
      <c r="L3" s="39"/>
      <c r="M3" s="39"/>
      <c r="N3" s="39"/>
      <c r="O3" s="38"/>
    </row>
    <row r="4" spans="2:15" s="37" customFormat="1" ht="15" customHeight="1" x14ac:dyDescent="0.25">
      <c r="B4" s="28"/>
      <c r="D4" s="39"/>
      <c r="E4" s="40"/>
      <c r="F4" s="39"/>
      <c r="G4" s="39"/>
      <c r="H4" s="39"/>
      <c r="I4" s="39"/>
      <c r="J4" s="39"/>
      <c r="K4" s="39"/>
      <c r="L4" s="39"/>
      <c r="M4" s="39"/>
      <c r="N4" s="39"/>
      <c r="O4" s="38"/>
    </row>
    <row r="5" spans="2:15" s="34" customFormat="1" ht="15" customHeight="1" x14ac:dyDescent="0.2">
      <c r="B5" s="28"/>
      <c r="D5" s="22"/>
      <c r="E5" s="21"/>
      <c r="F5" s="21"/>
      <c r="G5" s="21"/>
      <c r="H5" s="21"/>
      <c r="I5" s="21"/>
      <c r="J5" s="21"/>
      <c r="K5" s="21"/>
      <c r="L5" s="21"/>
      <c r="M5" s="21"/>
      <c r="N5" s="21"/>
      <c r="O5" s="35"/>
    </row>
    <row r="6" spans="2:15" s="34" customFormat="1" ht="20.25" customHeight="1" x14ac:dyDescent="0.2">
      <c r="B6" s="36"/>
      <c r="D6" s="22"/>
      <c r="E6" s="21"/>
      <c r="F6" s="21"/>
      <c r="G6" s="21"/>
      <c r="H6" s="21"/>
      <c r="I6" s="21"/>
      <c r="J6" s="21"/>
      <c r="K6" s="21"/>
      <c r="L6" s="21"/>
      <c r="M6" s="21"/>
      <c r="N6" s="21"/>
      <c r="O6" s="35"/>
    </row>
    <row r="7" spans="2:15" x14ac:dyDescent="0.25">
      <c r="B7" s="116" t="s">
        <v>900</v>
      </c>
    </row>
    <row r="8" spans="2:15" x14ac:dyDescent="0.25">
      <c r="B8" s="115"/>
    </row>
    <row r="9" spans="2:15" ht="60" x14ac:dyDescent="0.25">
      <c r="B9" s="152" t="s">
        <v>1014</v>
      </c>
    </row>
    <row r="10" spans="2:15" x14ac:dyDescent="0.25">
      <c r="B10" s="115"/>
    </row>
    <row r="11" spans="2:15" ht="60" x14ac:dyDescent="0.25">
      <c r="B11" s="149" t="s">
        <v>901</v>
      </c>
    </row>
    <row r="12" spans="2:15" x14ac:dyDescent="0.25">
      <c r="B12" s="115"/>
    </row>
    <row r="13" spans="2:15" ht="30" x14ac:dyDescent="0.25">
      <c r="B13" s="115" t="s">
        <v>902</v>
      </c>
    </row>
    <row r="14" spans="2:15" x14ac:dyDescent="0.25">
      <c r="B14" s="115"/>
    </row>
    <row r="15" spans="2:15" ht="60" x14ac:dyDescent="0.25">
      <c r="B15" s="115" t="s">
        <v>903</v>
      </c>
    </row>
    <row r="16" spans="2:15" x14ac:dyDescent="0.25">
      <c r="B16" s="115"/>
    </row>
    <row r="17" spans="2:2" x14ac:dyDescent="0.25">
      <c r="B17" s="115" t="s">
        <v>904</v>
      </c>
    </row>
    <row r="18" spans="2:2" x14ac:dyDescent="0.25">
      <c r="B18" s="117" t="s">
        <v>905</v>
      </c>
    </row>
    <row r="19" spans="2:2" x14ac:dyDescent="0.25">
      <c r="B19" s="117" t="s">
        <v>906</v>
      </c>
    </row>
    <row r="20" spans="2:2" x14ac:dyDescent="0.25">
      <c r="B20" s="115"/>
    </row>
    <row r="21" spans="2:2" ht="45" x14ac:dyDescent="0.25">
      <c r="B21" s="115" t="s">
        <v>907</v>
      </c>
    </row>
    <row r="22" spans="2:2" x14ac:dyDescent="0.25">
      <c r="B22" s="115"/>
    </row>
    <row r="23" spans="2:2" x14ac:dyDescent="0.25">
      <c r="B23" s="118" t="s">
        <v>908</v>
      </c>
    </row>
    <row r="24" spans="2:2" x14ac:dyDescent="0.25">
      <c r="B24" s="117" t="s">
        <v>909</v>
      </c>
    </row>
    <row r="25" spans="2:2" x14ac:dyDescent="0.25">
      <c r="B25" s="117" t="s">
        <v>910</v>
      </c>
    </row>
    <row r="26" spans="2:2" x14ac:dyDescent="0.25">
      <c r="B26" s="117" t="s">
        <v>911</v>
      </c>
    </row>
    <row r="27" spans="2:2" x14ac:dyDescent="0.25">
      <c r="B27" s="117" t="s">
        <v>912</v>
      </c>
    </row>
    <row r="28" spans="2:2" x14ac:dyDescent="0.25">
      <c r="B28" s="115"/>
    </row>
    <row r="29" spans="2:2" ht="30" x14ac:dyDescent="0.25">
      <c r="B29" s="115" t="s">
        <v>913</v>
      </c>
    </row>
    <row r="30" spans="2:2" x14ac:dyDescent="0.25">
      <c r="B30" s="115"/>
    </row>
    <row r="31" spans="2:2" x14ac:dyDescent="0.25">
      <c r="B31" s="115" t="s">
        <v>914</v>
      </c>
    </row>
    <row r="32" spans="2:2" x14ac:dyDescent="0.25">
      <c r="B32" s="115"/>
    </row>
    <row r="33" spans="2:2" x14ac:dyDescent="0.25">
      <c r="B33" s="118" t="s">
        <v>915</v>
      </c>
    </row>
    <row r="34" spans="2:2" x14ac:dyDescent="0.25">
      <c r="B34" s="117" t="s">
        <v>916</v>
      </c>
    </row>
    <row r="35" spans="2:2" x14ac:dyDescent="0.25">
      <c r="B35" s="117" t="s">
        <v>917</v>
      </c>
    </row>
    <row r="36" spans="2:2" x14ac:dyDescent="0.25">
      <c r="B36" s="117" t="s">
        <v>918</v>
      </c>
    </row>
    <row r="37" spans="2:2" x14ac:dyDescent="0.25">
      <c r="B37" s="117" t="s">
        <v>919</v>
      </c>
    </row>
    <row r="38" spans="2:2" x14ac:dyDescent="0.25">
      <c r="B38" s="117" t="s">
        <v>920</v>
      </c>
    </row>
    <row r="39" spans="2:2" x14ac:dyDescent="0.25">
      <c r="B39" s="115"/>
    </row>
    <row r="40" spans="2:2" ht="75" x14ac:dyDescent="0.25">
      <c r="B40" s="150" t="s">
        <v>1043</v>
      </c>
    </row>
    <row r="41" spans="2:2" x14ac:dyDescent="0.25">
      <c r="B41" s="119"/>
    </row>
    <row r="42" spans="2:2" ht="60" x14ac:dyDescent="0.25">
      <c r="B42" s="115" t="s">
        <v>1044</v>
      </c>
    </row>
    <row r="43" spans="2:2" x14ac:dyDescent="0.25">
      <c r="B43" s="115"/>
    </row>
    <row r="44" spans="2:2" ht="45" x14ac:dyDescent="0.25">
      <c r="B44" s="115" t="s">
        <v>921</v>
      </c>
    </row>
    <row r="45" spans="2:2" x14ac:dyDescent="0.25">
      <c r="B45" s="115"/>
    </row>
    <row r="46" spans="2:2" ht="75" x14ac:dyDescent="0.25">
      <c r="B46" s="115" t="s">
        <v>1047</v>
      </c>
    </row>
    <row r="47" spans="2:2" x14ac:dyDescent="0.25">
      <c r="B47" s="115"/>
    </row>
    <row r="48" spans="2:2" x14ac:dyDescent="0.25">
      <c r="B48" s="118"/>
    </row>
    <row r="49" spans="2:2" x14ac:dyDescent="0.25">
      <c r="B49" s="116" t="s">
        <v>922</v>
      </c>
    </row>
    <row r="50" spans="2:2" x14ac:dyDescent="0.25">
      <c r="B50" s="118"/>
    </row>
    <row r="51" spans="2:2" ht="90" x14ac:dyDescent="0.25">
      <c r="B51" s="150" t="s">
        <v>1009</v>
      </c>
    </row>
    <row r="52" spans="2:2" x14ac:dyDescent="0.25">
      <c r="B52" s="150"/>
    </row>
    <row r="53" spans="2:2" ht="105" x14ac:dyDescent="0.25">
      <c r="B53" s="150" t="s">
        <v>1045</v>
      </c>
    </row>
    <row r="54" spans="2:2" x14ac:dyDescent="0.25">
      <c r="B54" s="115"/>
    </row>
    <row r="55" spans="2:2" s="120" customFormat="1" ht="29.25" customHeight="1" x14ac:dyDescent="0.25">
      <c r="B55" s="121" t="s">
        <v>1011</v>
      </c>
    </row>
    <row r="56" spans="2:2" x14ac:dyDescent="0.25">
      <c r="B56" s="115"/>
    </row>
    <row r="57" spans="2:2" ht="45" x14ac:dyDescent="0.25">
      <c r="B57" s="115" t="s">
        <v>923</v>
      </c>
    </row>
    <row r="58" spans="2:2" x14ac:dyDescent="0.25">
      <c r="B58" s="115"/>
    </row>
    <row r="59" spans="2:2" ht="60" x14ac:dyDescent="0.25">
      <c r="B59" s="115" t="s">
        <v>924</v>
      </c>
    </row>
    <row r="60" spans="2:2" x14ac:dyDescent="0.25">
      <c r="B60" s="115"/>
    </row>
    <row r="61" spans="2:2" ht="75" x14ac:dyDescent="0.25">
      <c r="B61" s="151" t="s">
        <v>1015</v>
      </c>
    </row>
  </sheetData>
  <hyperlinks>
    <hyperlink ref="B1" location="Indice!A1" display="INDICE"/>
  </hyperlinks>
  <pageMargins left="0.70866141732283472" right="0.70866141732283472" top="0.74803149606299213" bottom="0.55118110236220474"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112</v>
      </c>
      <c r="D1" s="45"/>
      <c r="E1" s="45"/>
      <c r="F1" s="45"/>
      <c r="G1" s="39"/>
      <c r="H1" s="45"/>
      <c r="I1" s="45"/>
      <c r="J1" s="45"/>
      <c r="K1" s="45"/>
      <c r="L1" s="45"/>
      <c r="M1" s="45"/>
    </row>
    <row r="2" spans="2:14" s="41" customFormat="1" ht="20.25" x14ac:dyDescent="0.25">
      <c r="B2" s="75" t="s">
        <v>1013</v>
      </c>
      <c r="D2" s="42"/>
      <c r="E2" s="42"/>
      <c r="F2" s="42"/>
      <c r="G2" s="39"/>
      <c r="H2" s="42"/>
      <c r="I2" s="42"/>
      <c r="J2" s="42"/>
      <c r="K2" s="42"/>
      <c r="L2" s="42"/>
      <c r="M2" s="42"/>
    </row>
    <row r="3" spans="2:14" s="37" customFormat="1" ht="15" customHeight="1" x14ac:dyDescent="0.25">
      <c r="B3" s="76" t="s">
        <v>679</v>
      </c>
      <c r="D3" s="39"/>
      <c r="E3" s="40"/>
      <c r="F3" s="39"/>
      <c r="G3" s="39"/>
      <c r="H3" s="39"/>
      <c r="I3" s="39"/>
      <c r="J3" s="39"/>
      <c r="K3" s="39"/>
      <c r="L3" s="39"/>
      <c r="M3" s="39"/>
      <c r="N3" s="38"/>
    </row>
    <row r="4" spans="2:14" s="37" customFormat="1" ht="15" customHeight="1" x14ac:dyDescent="0.25">
      <c r="B4" s="76"/>
      <c r="D4" s="39"/>
      <c r="E4" s="40"/>
      <c r="F4" s="39"/>
      <c r="G4" s="39"/>
      <c r="H4" s="39"/>
      <c r="I4" s="39"/>
      <c r="J4" s="39"/>
      <c r="K4" s="39"/>
      <c r="L4" s="39"/>
      <c r="M4" s="39"/>
      <c r="N4" s="38"/>
    </row>
    <row r="5" spans="2:14" s="34" customFormat="1" ht="15" customHeight="1" x14ac:dyDescent="0.2">
      <c r="B5" s="76"/>
      <c r="D5" s="122"/>
      <c r="E5" s="21"/>
      <c r="F5" s="21"/>
      <c r="G5" s="21"/>
      <c r="H5" s="21"/>
      <c r="I5" s="21"/>
      <c r="J5" s="21"/>
      <c r="K5" s="21"/>
      <c r="L5" s="21"/>
      <c r="M5" s="21"/>
      <c r="N5" s="35"/>
    </row>
    <row r="6" spans="2:14" s="34" customFormat="1" ht="20.25" customHeight="1" x14ac:dyDescent="0.2">
      <c r="B6" s="123" t="s">
        <v>662</v>
      </c>
      <c r="D6" s="122"/>
      <c r="E6" s="21"/>
      <c r="F6" s="21"/>
      <c r="G6" s="21"/>
      <c r="H6" s="21"/>
      <c r="I6" s="21"/>
      <c r="J6" s="21"/>
      <c r="K6" s="21"/>
      <c r="L6" s="21"/>
      <c r="M6" s="21"/>
      <c r="N6" s="35"/>
    </row>
    <row r="7" spans="2:14" ht="15" x14ac:dyDescent="0.2">
      <c r="B7" s="65" t="s">
        <v>661</v>
      </c>
      <c r="C7" s="65"/>
      <c r="D7" s="65"/>
      <c r="E7" s="65"/>
      <c r="F7" s="65"/>
      <c r="G7" s="65"/>
      <c r="H7" s="65"/>
      <c r="I7" s="65"/>
    </row>
    <row r="9" spans="2:14" x14ac:dyDescent="0.2">
      <c r="B9" s="70" t="s">
        <v>606</v>
      </c>
      <c r="C9" s="78"/>
      <c r="D9" s="78"/>
      <c r="E9" s="78"/>
      <c r="F9" s="78"/>
      <c r="G9" s="78"/>
      <c r="H9" s="78"/>
      <c r="I9" s="69" t="s">
        <v>605</v>
      </c>
    </row>
    <row r="10" spans="2:14" x14ac:dyDescent="0.2">
      <c r="B10" s="80"/>
      <c r="F10" s="82"/>
      <c r="G10" s="83"/>
      <c r="H10" s="83"/>
      <c r="I10" s="82"/>
    </row>
    <row r="11" spans="2:14" x14ac:dyDescent="0.2">
      <c r="B11" s="84">
        <v>950049</v>
      </c>
      <c r="D11" s="81" t="s">
        <v>660</v>
      </c>
      <c r="E11" s="85" t="s">
        <v>659</v>
      </c>
      <c r="F11" s="82"/>
      <c r="G11" s="83" t="s">
        <v>658</v>
      </c>
      <c r="H11" s="86" t="s">
        <v>657</v>
      </c>
      <c r="I11" s="87">
        <f>I12+I13</f>
        <v>2116168</v>
      </c>
    </row>
    <row r="12" spans="2:14" x14ac:dyDescent="0.2">
      <c r="B12" s="84">
        <f>I11-B11</f>
        <v>1166119</v>
      </c>
      <c r="D12" s="85" t="s">
        <v>647</v>
      </c>
      <c r="E12" s="66" t="s">
        <v>646</v>
      </c>
      <c r="F12" s="82"/>
      <c r="G12" s="88" t="s">
        <v>656</v>
      </c>
      <c r="H12" s="83"/>
      <c r="I12" s="87">
        <v>2112154</v>
      </c>
    </row>
    <row r="13" spans="2:14" x14ac:dyDescent="0.2">
      <c r="B13" s="84">
        <v>248561</v>
      </c>
      <c r="D13" s="81" t="s">
        <v>655</v>
      </c>
      <c r="E13" s="85" t="s">
        <v>579</v>
      </c>
      <c r="F13" s="82"/>
      <c r="G13" s="88" t="s">
        <v>654</v>
      </c>
      <c r="I13" s="87">
        <v>4014</v>
      </c>
    </row>
    <row r="14" spans="2:14" x14ac:dyDescent="0.2">
      <c r="B14" s="84">
        <f>B12-B13</f>
        <v>917558</v>
      </c>
      <c r="D14" s="81" t="s">
        <v>653</v>
      </c>
      <c r="E14" s="66" t="s">
        <v>652</v>
      </c>
      <c r="F14" s="82"/>
      <c r="G14" s="88"/>
      <c r="H14" s="83"/>
      <c r="I14" s="87"/>
    </row>
    <row r="15" spans="2:14" ht="7.15" customHeight="1" x14ac:dyDescent="0.2">
      <c r="B15" s="84"/>
      <c r="F15" s="82"/>
      <c r="G15" s="83"/>
      <c r="H15" s="83"/>
      <c r="I15" s="87"/>
    </row>
    <row r="16" spans="2:14" x14ac:dyDescent="0.2">
      <c r="B16" s="89">
        <f>B11+B12</f>
        <v>2116168</v>
      </c>
      <c r="C16" s="78"/>
      <c r="D16" s="90" t="s">
        <v>568</v>
      </c>
      <c r="E16" s="78"/>
      <c r="F16" s="91"/>
      <c r="G16" s="90" t="s">
        <v>568</v>
      </c>
      <c r="H16" s="78"/>
      <c r="I16" s="92">
        <f>I11</f>
        <v>2116168</v>
      </c>
    </row>
    <row r="19" spans="2:9" ht="15" x14ac:dyDescent="0.2">
      <c r="B19" s="65" t="s">
        <v>651</v>
      </c>
      <c r="C19" s="93"/>
      <c r="D19" s="65"/>
      <c r="E19" s="65"/>
      <c r="F19" s="65"/>
      <c r="G19" s="65"/>
      <c r="H19" s="65"/>
      <c r="I19" s="93"/>
    </row>
    <row r="22" spans="2:9" ht="15" x14ac:dyDescent="0.2">
      <c r="B22" s="65" t="s">
        <v>650</v>
      </c>
      <c r="C22" s="93"/>
      <c r="D22" s="93"/>
      <c r="E22" s="93"/>
      <c r="F22" s="93"/>
      <c r="G22" s="93"/>
      <c r="H22" s="93"/>
      <c r="I22" s="93"/>
    </row>
    <row r="24" spans="2:9" ht="15" x14ac:dyDescent="0.2">
      <c r="B24" s="70" t="s">
        <v>606</v>
      </c>
      <c r="C24" s="71"/>
      <c r="D24" s="71"/>
      <c r="E24" s="71"/>
      <c r="F24" s="71"/>
      <c r="G24" s="71"/>
      <c r="H24" s="71"/>
      <c r="I24" s="69" t="s">
        <v>605</v>
      </c>
    </row>
    <row r="25" spans="2:9" x14ac:dyDescent="0.2">
      <c r="B25" s="80"/>
      <c r="F25" s="82"/>
      <c r="G25" s="83"/>
      <c r="H25" s="83"/>
      <c r="I25" s="82"/>
    </row>
    <row r="26" spans="2:9" x14ac:dyDescent="0.2">
      <c r="B26" s="84">
        <f>B27+B28</f>
        <v>590262</v>
      </c>
      <c r="D26" s="81" t="s">
        <v>649</v>
      </c>
      <c r="E26" s="85" t="s">
        <v>648</v>
      </c>
      <c r="F26" s="82"/>
      <c r="G26" s="88" t="s">
        <v>647</v>
      </c>
      <c r="H26" s="68" t="s">
        <v>646</v>
      </c>
      <c r="I26" s="87">
        <f>+B12</f>
        <v>1166119</v>
      </c>
    </row>
    <row r="27" spans="2:9" x14ac:dyDescent="0.2">
      <c r="B27" s="84">
        <v>448768</v>
      </c>
      <c r="D27" s="85" t="s">
        <v>645</v>
      </c>
      <c r="F27" s="82"/>
      <c r="G27" s="83"/>
      <c r="H27" s="83"/>
      <c r="I27" s="87"/>
    </row>
    <row r="28" spans="2:9" x14ac:dyDescent="0.2">
      <c r="B28" s="84">
        <f>B29+B30</f>
        <v>141494</v>
      </c>
      <c r="D28" s="85" t="s">
        <v>644</v>
      </c>
      <c r="F28" s="82"/>
      <c r="G28" s="83"/>
      <c r="H28" s="83"/>
      <c r="I28" s="87"/>
    </row>
    <row r="29" spans="2:9" x14ac:dyDescent="0.2">
      <c r="B29" s="84">
        <v>141429</v>
      </c>
      <c r="D29" s="85" t="s">
        <v>643</v>
      </c>
      <c r="F29" s="82"/>
      <c r="G29" s="83"/>
      <c r="H29" s="83"/>
      <c r="I29" s="87"/>
    </row>
    <row r="30" spans="2:9" x14ac:dyDescent="0.2">
      <c r="B30" s="84">
        <v>65</v>
      </c>
      <c r="D30" s="85" t="s">
        <v>642</v>
      </c>
      <c r="F30" s="82"/>
      <c r="G30" s="83"/>
      <c r="H30" s="83"/>
      <c r="I30" s="87"/>
    </row>
    <row r="31" spans="2:9" ht="12.75" customHeight="1" x14ac:dyDescent="0.2">
      <c r="B31" s="84">
        <v>34677</v>
      </c>
      <c r="D31" s="81" t="s">
        <v>641</v>
      </c>
      <c r="E31" s="81" t="s">
        <v>640</v>
      </c>
      <c r="F31" s="82"/>
      <c r="G31" s="83"/>
      <c r="H31" s="83"/>
      <c r="I31" s="87"/>
    </row>
    <row r="32" spans="2:9" ht="12.75" customHeight="1" x14ac:dyDescent="0.2">
      <c r="B32" s="84">
        <v>-523</v>
      </c>
      <c r="D32" s="81" t="s">
        <v>639</v>
      </c>
      <c r="E32" s="81" t="s">
        <v>638</v>
      </c>
      <c r="F32" s="82"/>
      <c r="G32" s="83"/>
      <c r="H32" s="83"/>
      <c r="I32" s="87"/>
    </row>
    <row r="33" spans="2:9" x14ac:dyDescent="0.2">
      <c r="B33" s="84">
        <f>I35-B26-B31-B32</f>
        <v>541703</v>
      </c>
      <c r="D33" s="85" t="s">
        <v>636</v>
      </c>
      <c r="E33" s="66" t="s">
        <v>635</v>
      </c>
      <c r="F33" s="82"/>
      <c r="G33" s="83"/>
      <c r="H33" s="83"/>
      <c r="I33" s="87"/>
    </row>
    <row r="34" spans="2:9" x14ac:dyDescent="0.2">
      <c r="B34" s="84"/>
      <c r="F34" s="82"/>
      <c r="G34" s="83"/>
      <c r="H34" s="83"/>
      <c r="I34" s="87"/>
    </row>
    <row r="35" spans="2:9" x14ac:dyDescent="0.2">
      <c r="B35" s="89">
        <f>B26+B31+B32+B33</f>
        <v>1166119</v>
      </c>
      <c r="C35" s="78"/>
      <c r="D35" s="90" t="s">
        <v>568</v>
      </c>
      <c r="E35" s="78"/>
      <c r="F35" s="91"/>
      <c r="G35" s="90" t="s">
        <v>568</v>
      </c>
      <c r="H35" s="78"/>
      <c r="I35" s="92">
        <f>I26</f>
        <v>1166119</v>
      </c>
    </row>
    <row r="38" spans="2:9" ht="15" x14ac:dyDescent="0.2">
      <c r="B38" s="65" t="s">
        <v>637</v>
      </c>
      <c r="C38" s="94"/>
      <c r="D38" s="94"/>
      <c r="E38" s="94"/>
      <c r="F38" s="94"/>
      <c r="G38" s="94"/>
      <c r="H38" s="94"/>
      <c r="I38" s="94"/>
    </row>
    <row r="39" spans="2:9" ht="13.15" customHeight="1" x14ac:dyDescent="0.2"/>
    <row r="40" spans="2:9" x14ac:dyDescent="0.2">
      <c r="B40" s="70" t="s">
        <v>606</v>
      </c>
      <c r="C40" s="78"/>
      <c r="D40" s="78"/>
      <c r="E40" s="78"/>
      <c r="F40" s="78"/>
      <c r="G40" s="78"/>
      <c r="H40" s="78"/>
      <c r="I40" s="69" t="s">
        <v>605</v>
      </c>
    </row>
    <row r="41" spans="2:9" x14ac:dyDescent="0.2">
      <c r="B41" s="80"/>
      <c r="F41" s="82"/>
      <c r="G41" s="83"/>
      <c r="H41" s="83"/>
      <c r="I41" s="82"/>
    </row>
    <row r="42" spans="2:9" x14ac:dyDescent="0.2">
      <c r="B42" s="84">
        <f>B43+B44+B45+B47+B48</f>
        <v>201000</v>
      </c>
      <c r="D42" s="81" t="s">
        <v>634</v>
      </c>
      <c r="E42" s="88" t="s">
        <v>633</v>
      </c>
      <c r="F42" s="82"/>
      <c r="G42" s="85" t="s">
        <v>636</v>
      </c>
      <c r="H42" s="66" t="s">
        <v>635</v>
      </c>
      <c r="I42" s="87">
        <f>+B33</f>
        <v>541703</v>
      </c>
    </row>
    <row r="43" spans="2:9" ht="15" x14ac:dyDescent="0.2">
      <c r="B43" s="84">
        <v>44758</v>
      </c>
      <c r="C43" s="58"/>
      <c r="D43" s="95" t="s">
        <v>632</v>
      </c>
      <c r="F43" s="62"/>
      <c r="G43" s="79" t="s">
        <v>634</v>
      </c>
      <c r="H43" s="96" t="s">
        <v>633</v>
      </c>
      <c r="I43" s="87">
        <f>I44+I45+I47+I48+I49</f>
        <v>23074</v>
      </c>
    </row>
    <row r="44" spans="2:9" x14ac:dyDescent="0.2">
      <c r="B44" s="84">
        <v>156242</v>
      </c>
      <c r="D44" s="85" t="s">
        <v>631</v>
      </c>
      <c r="F44" s="82"/>
      <c r="G44" s="95" t="s">
        <v>632</v>
      </c>
      <c r="I44" s="87">
        <v>22876</v>
      </c>
    </row>
    <row r="45" spans="2:9" x14ac:dyDescent="0.2">
      <c r="B45" s="84">
        <v>0</v>
      </c>
      <c r="D45" s="85" t="s">
        <v>630</v>
      </c>
      <c r="E45" s="80"/>
      <c r="F45" s="82"/>
      <c r="G45" s="85" t="s">
        <v>631</v>
      </c>
      <c r="I45" s="87">
        <v>198</v>
      </c>
    </row>
    <row r="46" spans="2:9" x14ac:dyDescent="0.2">
      <c r="B46" s="84"/>
      <c r="E46" s="97" t="s">
        <v>629</v>
      </c>
      <c r="F46" s="82"/>
      <c r="G46" s="85" t="s">
        <v>630</v>
      </c>
      <c r="H46" s="80"/>
      <c r="I46" s="87"/>
    </row>
    <row r="47" spans="2:9" x14ac:dyDescent="0.2">
      <c r="B47" s="84">
        <v>0</v>
      </c>
      <c r="D47" s="85" t="s">
        <v>628</v>
      </c>
      <c r="E47" s="85"/>
      <c r="F47" s="82"/>
      <c r="H47" s="85" t="s">
        <v>629</v>
      </c>
      <c r="I47" s="87">
        <v>0</v>
      </c>
    </row>
    <row r="48" spans="2:9" x14ac:dyDescent="0.2">
      <c r="B48" s="84">
        <v>0</v>
      </c>
      <c r="D48" s="85" t="s">
        <v>627</v>
      </c>
      <c r="E48" s="85"/>
      <c r="F48" s="82"/>
      <c r="G48" s="81" t="s">
        <v>628</v>
      </c>
      <c r="H48" s="85"/>
      <c r="I48" s="87">
        <v>0</v>
      </c>
    </row>
    <row r="49" spans="2:9" x14ac:dyDescent="0.2">
      <c r="B49" s="84">
        <f>I52-B42</f>
        <v>363777</v>
      </c>
      <c r="D49" s="85" t="s">
        <v>622</v>
      </c>
      <c r="E49" s="66" t="s">
        <v>621</v>
      </c>
      <c r="F49" s="82"/>
      <c r="G49" s="85" t="s">
        <v>627</v>
      </c>
      <c r="H49" s="85"/>
      <c r="I49" s="87">
        <v>0</v>
      </c>
    </row>
    <row r="50" spans="2:9" x14ac:dyDescent="0.2">
      <c r="B50" s="84"/>
      <c r="D50" s="85"/>
      <c r="E50" s="85"/>
      <c r="F50" s="82"/>
      <c r="G50" s="85" t="s">
        <v>626</v>
      </c>
      <c r="H50" s="85"/>
      <c r="I50" s="87">
        <v>0</v>
      </c>
    </row>
    <row r="51" spans="2:9" x14ac:dyDescent="0.2">
      <c r="B51" s="84"/>
      <c r="F51" s="82"/>
      <c r="G51" s="85"/>
      <c r="I51" s="87"/>
    </row>
    <row r="52" spans="2:9" x14ac:dyDescent="0.2">
      <c r="B52" s="89">
        <f>B42+B49</f>
        <v>564777</v>
      </c>
      <c r="C52" s="78"/>
      <c r="D52" s="78" t="s">
        <v>568</v>
      </c>
      <c r="E52" s="78"/>
      <c r="F52" s="91"/>
      <c r="G52" s="78" t="s">
        <v>568</v>
      </c>
      <c r="H52" s="78"/>
      <c r="I52" s="92">
        <f>I42+I43+I50</f>
        <v>564777</v>
      </c>
    </row>
    <row r="55" spans="2:9" ht="15" x14ac:dyDescent="0.2">
      <c r="B55" s="65" t="s">
        <v>625</v>
      </c>
      <c r="C55" s="94"/>
      <c r="D55" s="94"/>
      <c r="E55" s="94"/>
      <c r="F55" s="94"/>
      <c r="G55" s="94"/>
      <c r="H55" s="94"/>
      <c r="I55" s="94"/>
    </row>
    <row r="57" spans="2:9" x14ac:dyDescent="0.2">
      <c r="B57" s="70" t="s">
        <v>606</v>
      </c>
      <c r="C57" s="78"/>
      <c r="D57" s="78"/>
      <c r="E57" s="78"/>
      <c r="F57" s="78"/>
      <c r="G57" s="78"/>
      <c r="H57" s="78"/>
      <c r="I57" s="69" t="s">
        <v>605</v>
      </c>
    </row>
    <row r="58" spans="2:9" x14ac:dyDescent="0.2">
      <c r="B58" s="80"/>
      <c r="F58" s="82"/>
      <c r="G58" s="83"/>
      <c r="H58" s="83"/>
      <c r="I58" s="82"/>
    </row>
    <row r="59" spans="2:9" x14ac:dyDescent="0.2">
      <c r="B59" s="84">
        <f>B60+B61</f>
        <v>9628</v>
      </c>
      <c r="D59" s="81" t="s">
        <v>624</v>
      </c>
      <c r="E59" s="86" t="s">
        <v>623</v>
      </c>
      <c r="F59" s="82"/>
      <c r="G59" s="88" t="s">
        <v>622</v>
      </c>
      <c r="H59" s="66" t="s">
        <v>621</v>
      </c>
      <c r="I59" s="87">
        <f>+B49</f>
        <v>363777</v>
      </c>
    </row>
    <row r="60" spans="2:9" x14ac:dyDescent="0.2">
      <c r="B60" s="84">
        <v>9628</v>
      </c>
      <c r="D60" s="85" t="s">
        <v>620</v>
      </c>
      <c r="F60" s="82"/>
      <c r="G60" s="88" t="s">
        <v>619</v>
      </c>
      <c r="H60" s="85"/>
      <c r="I60" s="87">
        <f>I61+I62</f>
        <v>65</v>
      </c>
    </row>
    <row r="61" spans="2:9" x14ac:dyDescent="0.2">
      <c r="B61" s="84">
        <v>0</v>
      </c>
      <c r="D61" s="85" t="s">
        <v>618</v>
      </c>
      <c r="F61" s="82"/>
      <c r="G61" s="88" t="s">
        <v>617</v>
      </c>
      <c r="I61" s="87">
        <v>0</v>
      </c>
    </row>
    <row r="62" spans="2:9" x14ac:dyDescent="0.2">
      <c r="B62" s="84">
        <v>65</v>
      </c>
      <c r="D62" s="81" t="s">
        <v>616</v>
      </c>
      <c r="E62" s="85" t="s">
        <v>615</v>
      </c>
      <c r="F62" s="82"/>
      <c r="G62" s="88" t="s">
        <v>614</v>
      </c>
      <c r="I62" s="87">
        <v>65</v>
      </c>
    </row>
    <row r="63" spans="2:9" x14ac:dyDescent="0.2">
      <c r="B63" s="84"/>
      <c r="E63" s="85" t="s">
        <v>613</v>
      </c>
      <c r="F63" s="82"/>
      <c r="G63" s="83" t="s">
        <v>612</v>
      </c>
      <c r="H63" s="81" t="s">
        <v>611</v>
      </c>
      <c r="I63" s="87">
        <f>I64+I65+I66</f>
        <v>1162</v>
      </c>
    </row>
    <row r="64" spans="2:9" x14ac:dyDescent="0.2">
      <c r="B64" s="84">
        <f>B65+B66+B67</f>
        <v>4036</v>
      </c>
      <c r="D64" s="81" t="s">
        <v>612</v>
      </c>
      <c r="E64" s="81" t="s">
        <v>611</v>
      </c>
      <c r="F64" s="82"/>
      <c r="G64" s="85" t="s">
        <v>610</v>
      </c>
      <c r="I64" s="87">
        <v>0</v>
      </c>
    </row>
    <row r="65" spans="2:9" x14ac:dyDescent="0.2">
      <c r="B65" s="84">
        <v>3230</v>
      </c>
      <c r="D65" s="85" t="s">
        <v>610</v>
      </c>
      <c r="F65" s="82"/>
      <c r="G65" s="88" t="s">
        <v>609</v>
      </c>
      <c r="I65" s="87">
        <v>0</v>
      </c>
    </row>
    <row r="66" spans="2:9" x14ac:dyDescent="0.2">
      <c r="B66" s="84">
        <v>0</v>
      </c>
      <c r="D66" s="85" t="s">
        <v>609</v>
      </c>
      <c r="F66" s="82"/>
      <c r="G66" s="88" t="s">
        <v>608</v>
      </c>
      <c r="I66" s="87">
        <v>1162</v>
      </c>
    </row>
    <row r="67" spans="2:9" x14ac:dyDescent="0.2">
      <c r="B67" s="84">
        <v>806</v>
      </c>
      <c r="D67" s="85" t="s">
        <v>608</v>
      </c>
      <c r="F67" s="82"/>
      <c r="G67" s="83"/>
      <c r="H67" s="83"/>
      <c r="I67" s="87"/>
    </row>
    <row r="68" spans="2:9" x14ac:dyDescent="0.2">
      <c r="B68" s="84">
        <f>I70-B59-B62-B64</f>
        <v>351275</v>
      </c>
      <c r="D68" s="85" t="s">
        <v>602</v>
      </c>
      <c r="E68" s="85" t="s">
        <v>601</v>
      </c>
      <c r="F68" s="82"/>
      <c r="G68" s="83"/>
      <c r="H68" s="83"/>
      <c r="I68" s="87"/>
    </row>
    <row r="69" spans="2:9" ht="17.45" customHeight="1" x14ac:dyDescent="0.2">
      <c r="B69" s="84"/>
      <c r="F69" s="82"/>
      <c r="G69" s="83"/>
      <c r="H69" s="83"/>
      <c r="I69" s="87"/>
    </row>
    <row r="70" spans="2:9" ht="17.45" customHeight="1" x14ac:dyDescent="0.2">
      <c r="B70" s="89">
        <f>B59+B62+B64+B68</f>
        <v>365004</v>
      </c>
      <c r="C70" s="78"/>
      <c r="D70" s="78" t="s">
        <v>568</v>
      </c>
      <c r="E70" s="78"/>
      <c r="F70" s="91"/>
      <c r="G70" s="78" t="s">
        <v>568</v>
      </c>
      <c r="H70" s="78"/>
      <c r="I70" s="92">
        <f>I59+I60+I63</f>
        <v>365004</v>
      </c>
    </row>
    <row r="73" spans="2:9" ht="15" x14ac:dyDescent="0.2">
      <c r="B73" s="65" t="s">
        <v>607</v>
      </c>
      <c r="C73" s="94"/>
      <c r="D73" s="94"/>
      <c r="E73" s="94"/>
      <c r="F73" s="94"/>
      <c r="G73" s="94"/>
      <c r="H73" s="94"/>
      <c r="I73" s="94"/>
    </row>
    <row r="75" spans="2:9" x14ac:dyDescent="0.2">
      <c r="B75" s="70" t="s">
        <v>606</v>
      </c>
      <c r="C75" s="78"/>
      <c r="D75" s="78"/>
      <c r="E75" s="78"/>
      <c r="F75" s="78"/>
      <c r="G75" s="78"/>
      <c r="H75" s="78"/>
      <c r="I75" s="69" t="s">
        <v>605</v>
      </c>
    </row>
    <row r="76" spans="2:9" x14ac:dyDescent="0.2">
      <c r="B76" s="80"/>
      <c r="F76" s="82"/>
      <c r="G76" s="83"/>
      <c r="H76" s="83"/>
      <c r="I76" s="82"/>
    </row>
    <row r="77" spans="2:9" x14ac:dyDescent="0.2">
      <c r="B77" s="84">
        <v>0</v>
      </c>
      <c r="D77" s="81" t="s">
        <v>604</v>
      </c>
      <c r="E77" s="85" t="s">
        <v>603</v>
      </c>
      <c r="F77" s="82"/>
      <c r="G77" s="88" t="s">
        <v>602</v>
      </c>
      <c r="H77" s="66" t="s">
        <v>601</v>
      </c>
      <c r="I77" s="87">
        <f>+B68</f>
        <v>351275</v>
      </c>
    </row>
    <row r="78" spans="2:9" x14ac:dyDescent="0.2">
      <c r="B78" s="84"/>
      <c r="E78" s="85" t="s">
        <v>600</v>
      </c>
      <c r="F78" s="82"/>
      <c r="G78" s="88"/>
      <c r="H78" s="85"/>
      <c r="I78" s="87"/>
    </row>
    <row r="79" spans="2:9" x14ac:dyDescent="0.2">
      <c r="B79" s="84">
        <f>I82-B77</f>
        <v>351275</v>
      </c>
      <c r="D79" s="85" t="s">
        <v>595</v>
      </c>
      <c r="E79" s="68" t="s">
        <v>599</v>
      </c>
      <c r="F79" s="82"/>
      <c r="G79" s="83"/>
      <c r="H79" s="83"/>
      <c r="I79" s="87"/>
    </row>
    <row r="80" spans="2:9" x14ac:dyDescent="0.2">
      <c r="B80" s="84">
        <f>B79-B13</f>
        <v>102714</v>
      </c>
      <c r="D80" s="85" t="s">
        <v>598</v>
      </c>
      <c r="E80" s="66" t="s">
        <v>594</v>
      </c>
      <c r="F80" s="82"/>
      <c r="G80" s="83"/>
      <c r="H80" s="83"/>
      <c r="I80" s="87"/>
    </row>
    <row r="81" spans="2:9" x14ac:dyDescent="0.2">
      <c r="B81" s="84"/>
      <c r="F81" s="82"/>
      <c r="G81" s="83"/>
      <c r="H81" s="83"/>
      <c r="I81" s="87"/>
    </row>
    <row r="82" spans="2:9" x14ac:dyDescent="0.2">
      <c r="B82" s="89">
        <f>B77+B79</f>
        <v>351275</v>
      </c>
      <c r="C82" s="78"/>
      <c r="D82" s="78" t="s">
        <v>568</v>
      </c>
      <c r="E82" s="78"/>
      <c r="F82" s="91"/>
      <c r="G82" s="78" t="s">
        <v>568</v>
      </c>
      <c r="H82" s="78"/>
      <c r="I82" s="92">
        <f>I77</f>
        <v>351275</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597</v>
      </c>
      <c r="C85" s="153"/>
      <c r="D85" s="153"/>
      <c r="E85" s="153"/>
      <c r="F85" s="153"/>
      <c r="G85" s="153"/>
      <c r="H85" s="153"/>
      <c r="I85" s="153"/>
    </row>
    <row r="86" spans="2:9" ht="7.15" customHeight="1" x14ac:dyDescent="0.2"/>
    <row r="88" spans="2:9" ht="15" x14ac:dyDescent="0.2">
      <c r="B88" s="65" t="s">
        <v>596</v>
      </c>
      <c r="C88" s="93"/>
      <c r="D88" s="93"/>
      <c r="E88" s="93"/>
      <c r="F88" s="93"/>
      <c r="G88" s="93"/>
      <c r="H88" s="93"/>
      <c r="I88" s="93"/>
    </row>
    <row r="89" spans="2:9" ht="15.75" customHeight="1" x14ac:dyDescent="0.2"/>
    <row r="90" spans="2:9" x14ac:dyDescent="0.2">
      <c r="B90" s="64" t="s">
        <v>566</v>
      </c>
      <c r="C90" s="78"/>
      <c r="D90" s="78"/>
      <c r="E90" s="78"/>
      <c r="F90" s="78"/>
      <c r="G90" s="78"/>
      <c r="H90" s="78"/>
      <c r="I90" s="63" t="s">
        <v>565</v>
      </c>
    </row>
    <row r="91" spans="2:9" x14ac:dyDescent="0.2">
      <c r="B91" s="80"/>
      <c r="F91" s="82"/>
      <c r="G91" s="83"/>
      <c r="H91" s="83"/>
      <c r="I91" s="82"/>
    </row>
    <row r="92" spans="2:9" x14ac:dyDescent="0.2">
      <c r="B92" s="84">
        <f>I99</f>
        <v>130707</v>
      </c>
      <c r="D92" s="85" t="s">
        <v>582</v>
      </c>
      <c r="E92" s="66" t="s">
        <v>581</v>
      </c>
      <c r="F92" s="82"/>
      <c r="G92" s="85" t="s">
        <v>595</v>
      </c>
      <c r="H92" s="66" t="s">
        <v>594</v>
      </c>
      <c r="I92" s="87">
        <f>+B80</f>
        <v>102714</v>
      </c>
    </row>
    <row r="93" spans="2:9" x14ac:dyDescent="0.2">
      <c r="B93" s="84"/>
      <c r="E93" s="68" t="s">
        <v>578</v>
      </c>
      <c r="F93" s="82"/>
      <c r="G93" s="88" t="s">
        <v>593</v>
      </c>
      <c r="H93" s="81" t="s">
        <v>592</v>
      </c>
      <c r="I93" s="87">
        <f>I94+I95</f>
        <v>27993</v>
      </c>
    </row>
    <row r="94" spans="2:9" x14ac:dyDescent="0.2">
      <c r="B94" s="84"/>
      <c r="E94" s="85"/>
      <c r="F94" s="82"/>
      <c r="G94" s="88" t="s">
        <v>591</v>
      </c>
      <c r="I94" s="87">
        <v>6746</v>
      </c>
    </row>
    <row r="95" spans="2:9" x14ac:dyDescent="0.2">
      <c r="B95" s="84"/>
      <c r="E95" s="85"/>
      <c r="F95" s="82"/>
      <c r="G95" s="88" t="s">
        <v>590</v>
      </c>
      <c r="I95" s="87">
        <v>21247</v>
      </c>
    </row>
    <row r="96" spans="2:9" x14ac:dyDescent="0.2">
      <c r="B96" s="84"/>
      <c r="D96" s="85"/>
      <c r="F96" s="82"/>
      <c r="G96" s="88" t="s">
        <v>589</v>
      </c>
      <c r="H96" s="81" t="s">
        <v>588</v>
      </c>
      <c r="I96" s="87">
        <f>I97</f>
        <v>0</v>
      </c>
    </row>
    <row r="97" spans="2:9" x14ac:dyDescent="0.2">
      <c r="B97" s="98"/>
      <c r="C97" s="99"/>
      <c r="D97" s="99"/>
      <c r="E97" s="85"/>
      <c r="F97" s="100"/>
      <c r="G97" s="88" t="s">
        <v>587</v>
      </c>
      <c r="H97" s="101"/>
      <c r="I97" s="87">
        <v>0</v>
      </c>
    </row>
    <row r="98" spans="2:9" x14ac:dyDescent="0.2">
      <c r="B98" s="84"/>
      <c r="F98" s="82"/>
      <c r="G98" s="83"/>
      <c r="H98" s="83"/>
      <c r="I98" s="87"/>
    </row>
    <row r="99" spans="2:9" x14ac:dyDescent="0.2">
      <c r="B99" s="89">
        <f>B92</f>
        <v>130707</v>
      </c>
      <c r="C99" s="78"/>
      <c r="D99" s="78" t="s">
        <v>568</v>
      </c>
      <c r="E99" s="78"/>
      <c r="F99" s="91"/>
      <c r="G99" s="78" t="s">
        <v>568</v>
      </c>
      <c r="H99" s="78"/>
      <c r="I99" s="92">
        <f>I92+I93+I96</f>
        <v>130707</v>
      </c>
    </row>
    <row r="102" spans="2:9" ht="15" x14ac:dyDescent="0.2">
      <c r="B102" s="65" t="s">
        <v>586</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566</v>
      </c>
      <c r="C104" s="78"/>
      <c r="D104" s="78"/>
      <c r="E104" s="78"/>
      <c r="F104" s="78"/>
      <c r="G104" s="78"/>
      <c r="H104" s="78"/>
      <c r="I104" s="63" t="s">
        <v>565</v>
      </c>
    </row>
    <row r="105" spans="2:9" x14ac:dyDescent="0.2">
      <c r="B105" s="80"/>
      <c r="E105" s="85"/>
      <c r="F105" s="102"/>
      <c r="G105" s="83"/>
      <c r="H105" s="83"/>
      <c r="I105" s="82"/>
    </row>
    <row r="106" spans="2:9" x14ac:dyDescent="0.2">
      <c r="B106" s="84">
        <f>B107+B109</f>
        <v>200111</v>
      </c>
      <c r="D106" s="85" t="s">
        <v>585</v>
      </c>
      <c r="E106" s="103" t="s">
        <v>584</v>
      </c>
      <c r="F106" s="82"/>
      <c r="G106" s="83"/>
      <c r="H106" s="83"/>
      <c r="I106" s="82"/>
    </row>
    <row r="107" spans="2:9" x14ac:dyDescent="0.2">
      <c r="B107" s="84">
        <v>202183</v>
      </c>
      <c r="D107" s="85" t="s">
        <v>583</v>
      </c>
      <c r="E107" s="85"/>
      <c r="F107" s="82"/>
      <c r="G107" s="85" t="s">
        <v>582</v>
      </c>
      <c r="H107" s="68" t="s">
        <v>581</v>
      </c>
      <c r="I107" s="87"/>
    </row>
    <row r="108" spans="2:9" x14ac:dyDescent="0.2">
      <c r="B108" s="84">
        <f>-B13</f>
        <v>-248561</v>
      </c>
      <c r="D108" s="85" t="s">
        <v>580</v>
      </c>
      <c r="E108" s="86" t="s">
        <v>579</v>
      </c>
      <c r="F108" s="82"/>
      <c r="G108" s="85"/>
      <c r="H108" s="67" t="s">
        <v>578</v>
      </c>
      <c r="I108" s="87">
        <f>B92</f>
        <v>130707</v>
      </c>
    </row>
    <row r="109" spans="2:9" x14ac:dyDescent="0.2">
      <c r="B109" s="84">
        <v>-2072</v>
      </c>
      <c r="D109" s="95" t="s">
        <v>577</v>
      </c>
      <c r="E109" s="85" t="s">
        <v>576</v>
      </c>
      <c r="F109" s="82"/>
      <c r="H109" s="104"/>
      <c r="I109" s="105"/>
    </row>
    <row r="110" spans="2:9" x14ac:dyDescent="0.2">
      <c r="B110" s="84">
        <v>0</v>
      </c>
      <c r="D110" s="85" t="s">
        <v>575</v>
      </c>
      <c r="E110" s="85" t="s">
        <v>574</v>
      </c>
      <c r="F110" s="82"/>
      <c r="G110" s="93"/>
      <c r="I110" s="87"/>
    </row>
    <row r="111" spans="2:9" x14ac:dyDescent="0.2">
      <c r="B111" s="84">
        <v>2</v>
      </c>
      <c r="D111" s="95" t="s">
        <v>573</v>
      </c>
      <c r="E111" s="85" t="s">
        <v>572</v>
      </c>
      <c r="F111" s="82"/>
      <c r="H111" s="104"/>
      <c r="I111" s="105"/>
    </row>
    <row r="112" spans="2:9" x14ac:dyDescent="0.2">
      <c r="B112" s="84"/>
      <c r="D112" s="85"/>
      <c r="E112" s="85" t="s">
        <v>571</v>
      </c>
      <c r="F112" s="82"/>
      <c r="G112" s="93"/>
      <c r="I112" s="87"/>
    </row>
    <row r="113" spans="2:9" x14ac:dyDescent="0.2">
      <c r="B113" s="84">
        <f>I115-B106-B108-B111</f>
        <v>179155</v>
      </c>
      <c r="C113" s="99"/>
      <c r="D113" s="99" t="s">
        <v>570</v>
      </c>
      <c r="E113" s="66" t="s">
        <v>569</v>
      </c>
      <c r="F113" s="100"/>
      <c r="G113" s="93"/>
      <c r="H113" s="101"/>
      <c r="I113" s="87"/>
    </row>
    <row r="114" spans="2:9" x14ac:dyDescent="0.2">
      <c r="B114" s="84"/>
      <c r="E114" s="85"/>
      <c r="F114" s="82"/>
      <c r="G114" s="93"/>
      <c r="H114" s="83"/>
      <c r="I114" s="87"/>
    </row>
    <row r="115" spans="2:9" x14ac:dyDescent="0.2">
      <c r="B115" s="89">
        <f>B106+B108+B111+B113</f>
        <v>130707</v>
      </c>
      <c r="C115" s="78"/>
      <c r="D115" s="78" t="s">
        <v>568</v>
      </c>
      <c r="E115" s="106"/>
      <c r="F115" s="91"/>
      <c r="G115" s="78" t="s">
        <v>568</v>
      </c>
      <c r="H115" s="78"/>
      <c r="I115" s="92">
        <f>I108</f>
        <v>130707</v>
      </c>
    </row>
    <row r="118" spans="2:9" ht="15" x14ac:dyDescent="0.2">
      <c r="B118" s="65" t="s">
        <v>567</v>
      </c>
      <c r="C118" s="93"/>
      <c r="D118" s="93"/>
      <c r="E118" s="93"/>
      <c r="F118" s="93"/>
      <c r="G118" s="93"/>
      <c r="H118" s="93"/>
      <c r="I118" s="93"/>
    </row>
    <row r="120" spans="2:9" x14ac:dyDescent="0.2">
      <c r="B120" s="64" t="s">
        <v>566</v>
      </c>
      <c r="C120" s="78"/>
      <c r="D120" s="78"/>
      <c r="E120" s="78"/>
      <c r="F120" s="78"/>
      <c r="G120" s="78"/>
      <c r="H120" s="78"/>
      <c r="I120" s="63" t="s">
        <v>565</v>
      </c>
    </row>
    <row r="121" spans="2:9" ht="15" x14ac:dyDescent="0.2">
      <c r="B121" s="61"/>
      <c r="C121" s="79"/>
      <c r="D121" s="79"/>
      <c r="E121" s="79"/>
      <c r="F121" s="79"/>
      <c r="G121" s="79"/>
      <c r="H121" s="79"/>
      <c r="I121" s="62"/>
    </row>
    <row r="122" spans="2:9" ht="15" x14ac:dyDescent="0.2">
      <c r="B122" s="61"/>
      <c r="C122" s="79"/>
      <c r="D122" s="79"/>
      <c r="E122" s="60" t="s">
        <v>564</v>
      </c>
      <c r="F122" s="79"/>
      <c r="G122" s="79"/>
      <c r="H122" s="79"/>
      <c r="I122" s="87">
        <f>B123-I128-I131-I134-I137-I142-I143-I144</f>
        <v>179155</v>
      </c>
    </row>
    <row r="123" spans="2:9" ht="15" x14ac:dyDescent="0.2">
      <c r="B123" s="84">
        <f>B125+B128+B131+B134+B137+B142+B143+B144</f>
        <v>-19132</v>
      </c>
      <c r="C123" s="79"/>
      <c r="D123" s="58"/>
      <c r="E123" s="85" t="s">
        <v>563</v>
      </c>
      <c r="F123" s="58"/>
      <c r="G123" s="58"/>
      <c r="H123" s="58"/>
      <c r="I123" s="87">
        <f>I125+I128+I131+I134+I137+I142+I143+I144</f>
        <v>-198287</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562</v>
      </c>
      <c r="F125" s="58"/>
      <c r="G125" s="58"/>
      <c r="H125" s="58"/>
      <c r="I125" s="87">
        <f>I126+I127</f>
        <v>0</v>
      </c>
    </row>
    <row r="126" spans="2:9" ht="13.15" customHeight="1" x14ac:dyDescent="0.2">
      <c r="B126" s="84">
        <v>0</v>
      </c>
      <c r="C126" s="58"/>
      <c r="D126" s="58"/>
      <c r="E126" s="85" t="s">
        <v>561</v>
      </c>
      <c r="F126" s="58"/>
      <c r="G126" s="58"/>
      <c r="H126" s="58"/>
      <c r="I126" s="87">
        <v>0</v>
      </c>
    </row>
    <row r="127" spans="2:9" ht="15" x14ac:dyDescent="0.2">
      <c r="B127" s="84">
        <v>0</v>
      </c>
      <c r="C127" s="58"/>
      <c r="D127" s="58"/>
      <c r="E127" s="85" t="s">
        <v>560</v>
      </c>
      <c r="F127" s="58"/>
      <c r="G127" s="58"/>
      <c r="H127" s="58"/>
      <c r="I127" s="87">
        <v>0</v>
      </c>
    </row>
    <row r="128" spans="2:9" x14ac:dyDescent="0.2">
      <c r="B128" s="84">
        <f>B129+B130</f>
        <v>201728</v>
      </c>
      <c r="E128" s="85" t="s">
        <v>559</v>
      </c>
      <c r="I128" s="87">
        <f>I129+I130</f>
        <v>-13617</v>
      </c>
    </row>
    <row r="129" spans="2:9" x14ac:dyDescent="0.2">
      <c r="B129" s="84">
        <v>201873</v>
      </c>
      <c r="E129" s="85" t="s">
        <v>558</v>
      </c>
      <c r="I129" s="87">
        <v>0</v>
      </c>
    </row>
    <row r="130" spans="2:9" x14ac:dyDescent="0.2">
      <c r="B130" s="84">
        <v>-145</v>
      </c>
      <c r="E130" s="85" t="s">
        <v>557</v>
      </c>
      <c r="I130" s="87">
        <v>-13617</v>
      </c>
    </row>
    <row r="131" spans="2:9" x14ac:dyDescent="0.2">
      <c r="B131" s="84">
        <f>B132+B133</f>
        <v>-1371</v>
      </c>
      <c r="E131" s="85" t="s">
        <v>556</v>
      </c>
      <c r="I131" s="87">
        <f>I132+I133</f>
        <v>-4</v>
      </c>
    </row>
    <row r="132" spans="2:9" x14ac:dyDescent="0.2">
      <c r="B132" s="84">
        <v>2770</v>
      </c>
      <c r="E132" s="85" t="s">
        <v>555</v>
      </c>
      <c r="I132" s="87">
        <v>-4</v>
      </c>
    </row>
    <row r="133" spans="2:9" x14ac:dyDescent="0.2">
      <c r="B133" s="84">
        <v>-4141</v>
      </c>
      <c r="E133" s="85" t="s">
        <v>554</v>
      </c>
      <c r="I133" s="87">
        <v>0</v>
      </c>
    </row>
    <row r="134" spans="2:9" x14ac:dyDescent="0.2">
      <c r="B134" s="84">
        <f>B135+B136</f>
        <v>26874</v>
      </c>
      <c r="E134" s="85" t="s">
        <v>553</v>
      </c>
      <c r="I134" s="87">
        <f>I135+I136</f>
        <v>-157603</v>
      </c>
    </row>
    <row r="135" spans="2:9" x14ac:dyDescent="0.2">
      <c r="B135" s="84">
        <v>8751</v>
      </c>
      <c r="E135" s="85" t="s">
        <v>552</v>
      </c>
      <c r="I135" s="87">
        <v>-53660</v>
      </c>
    </row>
    <row r="136" spans="2:9" x14ac:dyDescent="0.2">
      <c r="B136" s="84">
        <v>18123</v>
      </c>
      <c r="E136" s="85" t="s">
        <v>551</v>
      </c>
      <c r="I136" s="87">
        <v>-103943</v>
      </c>
    </row>
    <row r="137" spans="2:9" x14ac:dyDescent="0.2">
      <c r="B137" s="84">
        <f>B138+B141</f>
        <v>-17</v>
      </c>
      <c r="E137" s="107" t="s">
        <v>550</v>
      </c>
      <c r="I137" s="87">
        <f>I138+I141</f>
        <v>1837</v>
      </c>
    </row>
    <row r="138" spans="2:9" x14ac:dyDescent="0.2">
      <c r="B138" s="84">
        <f>B139+B140</f>
        <v>-17</v>
      </c>
      <c r="E138" s="107" t="s">
        <v>549</v>
      </c>
      <c r="I138" s="87">
        <f>I139+I140</f>
        <v>1837</v>
      </c>
    </row>
    <row r="139" spans="2:9" x14ac:dyDescent="0.2">
      <c r="B139" s="84">
        <v>-17</v>
      </c>
      <c r="E139" s="107" t="s">
        <v>548</v>
      </c>
      <c r="I139" s="87">
        <v>1837</v>
      </c>
    </row>
    <row r="140" spans="2:9" x14ac:dyDescent="0.2">
      <c r="B140" s="84">
        <v>0</v>
      </c>
      <c r="E140" s="107" t="s">
        <v>547</v>
      </c>
      <c r="I140" s="87">
        <v>0</v>
      </c>
    </row>
    <row r="141" spans="2:9" x14ac:dyDescent="0.2">
      <c r="B141" s="84">
        <v>0</v>
      </c>
      <c r="E141" s="107" t="s">
        <v>546</v>
      </c>
      <c r="I141" s="87">
        <v>0</v>
      </c>
    </row>
    <row r="142" spans="2:9" x14ac:dyDescent="0.2">
      <c r="B142" s="84">
        <v>0</v>
      </c>
      <c r="E142" s="85" t="s">
        <v>545</v>
      </c>
      <c r="I142" s="87">
        <v>0</v>
      </c>
    </row>
    <row r="143" spans="2:9" x14ac:dyDescent="0.2">
      <c r="B143" s="84">
        <v>0</v>
      </c>
      <c r="C143" s="85" t="s">
        <v>544</v>
      </c>
      <c r="E143" s="85" t="s">
        <v>544</v>
      </c>
      <c r="I143" s="87">
        <v>-1</v>
      </c>
    </row>
    <row r="144" spans="2:9" x14ac:dyDescent="0.2">
      <c r="B144" s="84">
        <f>B145+B146</f>
        <v>-246346</v>
      </c>
      <c r="C144" s="85" t="s">
        <v>543</v>
      </c>
      <c r="E144" s="85" t="s">
        <v>543</v>
      </c>
      <c r="I144" s="87">
        <f>I145+I146</f>
        <v>-28899</v>
      </c>
    </row>
    <row r="145" spans="2:9" x14ac:dyDescent="0.2">
      <c r="B145" s="84">
        <v>-227624</v>
      </c>
      <c r="C145" s="85" t="s">
        <v>542</v>
      </c>
      <c r="E145" s="85" t="s">
        <v>542</v>
      </c>
      <c r="I145" s="87">
        <v>1206</v>
      </c>
    </row>
    <row r="146" spans="2:9" x14ac:dyDescent="0.2">
      <c r="B146" s="89">
        <v>-18722</v>
      </c>
      <c r="C146" s="108" t="s">
        <v>541</v>
      </c>
      <c r="D146" s="109"/>
      <c r="E146" s="108" t="s">
        <v>541</v>
      </c>
      <c r="F146" s="109"/>
      <c r="G146" s="109"/>
      <c r="H146" s="109"/>
      <c r="I146" s="92">
        <v>-30105</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74803149606299213" header="0.39370078740157483" footer="0.39370078740157483"/>
  <pageSetup paperSize="9" scale="78" fitToHeight="2" orientation="portrait" r:id="rId1"/>
  <headerFooter alignWithMargins="0"/>
  <rowBreaks count="1" manualBreakCount="1">
    <brk id="72" min="1" max="8"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112</v>
      </c>
      <c r="D1" s="45"/>
      <c r="E1" s="45"/>
      <c r="F1" s="45"/>
      <c r="G1" s="39"/>
      <c r="H1" s="45"/>
      <c r="I1" s="45"/>
      <c r="J1" s="45"/>
      <c r="K1" s="45"/>
      <c r="L1" s="45"/>
      <c r="M1" s="45"/>
    </row>
    <row r="2" spans="2:14" s="41" customFormat="1" ht="20.25" x14ac:dyDescent="0.25">
      <c r="B2" s="75" t="s">
        <v>1013</v>
      </c>
      <c r="D2" s="42"/>
      <c r="E2" s="42"/>
      <c r="F2" s="42"/>
      <c r="G2" s="39"/>
      <c r="H2" s="42"/>
      <c r="I2" s="42"/>
      <c r="J2" s="42"/>
      <c r="K2" s="42"/>
      <c r="L2" s="42"/>
      <c r="M2" s="42"/>
    </row>
    <row r="3" spans="2:14" s="37" customFormat="1" ht="15" customHeight="1" x14ac:dyDescent="0.25">
      <c r="B3" s="76" t="s">
        <v>680</v>
      </c>
      <c r="D3" s="39"/>
      <c r="E3" s="40"/>
      <c r="F3" s="39"/>
      <c r="G3" s="39"/>
      <c r="H3" s="39"/>
      <c r="I3" s="39"/>
      <c r="J3" s="39"/>
      <c r="K3" s="39"/>
      <c r="L3" s="39"/>
      <c r="M3" s="39"/>
      <c r="N3" s="38"/>
    </row>
    <row r="4" spans="2:14" s="37" customFormat="1" ht="15" customHeight="1" x14ac:dyDescent="0.25">
      <c r="B4" s="76"/>
      <c r="D4" s="39"/>
      <c r="E4" s="40"/>
      <c r="F4" s="39"/>
      <c r="G4" s="39"/>
      <c r="H4" s="39"/>
      <c r="I4" s="39"/>
      <c r="J4" s="39"/>
      <c r="K4" s="39"/>
      <c r="L4" s="39"/>
      <c r="M4" s="39"/>
      <c r="N4" s="38"/>
    </row>
    <row r="5" spans="2:14" s="34" customFormat="1" ht="15" customHeight="1" x14ac:dyDescent="0.2">
      <c r="B5" s="76"/>
      <c r="D5" s="122"/>
      <c r="E5" s="21"/>
      <c r="F5" s="21"/>
      <c r="G5" s="21"/>
      <c r="H5" s="21"/>
      <c r="I5" s="21"/>
      <c r="J5" s="21"/>
      <c r="K5" s="21"/>
      <c r="L5" s="21"/>
      <c r="M5" s="21"/>
      <c r="N5" s="35"/>
    </row>
    <row r="6" spans="2:14" s="34" customFormat="1" ht="20.25" customHeight="1" x14ac:dyDescent="0.2">
      <c r="B6" s="123" t="s">
        <v>662</v>
      </c>
      <c r="D6" s="122"/>
      <c r="E6" s="21"/>
      <c r="F6" s="21"/>
      <c r="G6" s="21"/>
      <c r="H6" s="21"/>
      <c r="I6" s="21"/>
      <c r="J6" s="21"/>
      <c r="K6" s="21"/>
      <c r="L6" s="21"/>
      <c r="M6" s="21"/>
      <c r="N6" s="35"/>
    </row>
    <row r="7" spans="2:14" ht="15" x14ac:dyDescent="0.2">
      <c r="B7" s="65" t="s">
        <v>661</v>
      </c>
      <c r="C7" s="65"/>
      <c r="D7" s="65"/>
      <c r="E7" s="65"/>
      <c r="F7" s="65"/>
      <c r="G7" s="65"/>
      <c r="H7" s="65"/>
      <c r="I7" s="65"/>
    </row>
    <row r="9" spans="2:14" x14ac:dyDescent="0.2">
      <c r="B9" s="70" t="s">
        <v>606</v>
      </c>
      <c r="C9" s="78"/>
      <c r="D9" s="78"/>
      <c r="E9" s="78"/>
      <c r="F9" s="78"/>
      <c r="G9" s="78"/>
      <c r="H9" s="78"/>
      <c r="I9" s="69" t="s">
        <v>605</v>
      </c>
    </row>
    <row r="10" spans="2:14" x14ac:dyDescent="0.2">
      <c r="B10" s="80"/>
      <c r="F10" s="82"/>
      <c r="G10" s="83"/>
      <c r="H10" s="83"/>
      <c r="I10" s="82"/>
    </row>
    <row r="11" spans="2:14" x14ac:dyDescent="0.2">
      <c r="B11" s="84">
        <v>80</v>
      </c>
      <c r="D11" s="81" t="s">
        <v>660</v>
      </c>
      <c r="E11" s="85" t="s">
        <v>659</v>
      </c>
      <c r="F11" s="82"/>
      <c r="G11" s="83" t="s">
        <v>658</v>
      </c>
      <c r="H11" s="86" t="s">
        <v>657</v>
      </c>
      <c r="I11" s="87">
        <f>I12+I13</f>
        <v>225</v>
      </c>
    </row>
    <row r="12" spans="2:14" x14ac:dyDescent="0.2">
      <c r="B12" s="84">
        <f>I11-B11</f>
        <v>145</v>
      </c>
      <c r="D12" s="85" t="s">
        <v>647</v>
      </c>
      <c r="E12" s="66" t="s">
        <v>646</v>
      </c>
      <c r="F12" s="82"/>
      <c r="G12" s="88" t="s">
        <v>656</v>
      </c>
      <c r="H12" s="83"/>
      <c r="I12" s="87">
        <v>225</v>
      </c>
    </row>
    <row r="13" spans="2:14" x14ac:dyDescent="0.2">
      <c r="B13" s="84">
        <v>16</v>
      </c>
      <c r="D13" s="81" t="s">
        <v>655</v>
      </c>
      <c r="E13" s="85" t="s">
        <v>579</v>
      </c>
      <c r="F13" s="82"/>
      <c r="G13" s="88" t="s">
        <v>654</v>
      </c>
      <c r="I13" s="87">
        <v>0</v>
      </c>
    </row>
    <row r="14" spans="2:14" x14ac:dyDescent="0.2">
      <c r="B14" s="84">
        <f>B12-B13</f>
        <v>129</v>
      </c>
      <c r="D14" s="81" t="s">
        <v>653</v>
      </c>
      <c r="E14" s="66" t="s">
        <v>652</v>
      </c>
      <c r="F14" s="82"/>
      <c r="G14" s="88"/>
      <c r="H14" s="83"/>
      <c r="I14" s="87"/>
    </row>
    <row r="15" spans="2:14" ht="7.15" customHeight="1" x14ac:dyDescent="0.2">
      <c r="B15" s="84"/>
      <c r="F15" s="82"/>
      <c r="G15" s="83"/>
      <c r="H15" s="83"/>
      <c r="I15" s="87"/>
    </row>
    <row r="16" spans="2:14" x14ac:dyDescent="0.2">
      <c r="B16" s="89">
        <f>B11+B12</f>
        <v>225</v>
      </c>
      <c r="C16" s="78"/>
      <c r="D16" s="90" t="s">
        <v>568</v>
      </c>
      <c r="E16" s="78"/>
      <c r="F16" s="91"/>
      <c r="G16" s="90" t="s">
        <v>568</v>
      </c>
      <c r="H16" s="78"/>
      <c r="I16" s="92">
        <f>I11</f>
        <v>225</v>
      </c>
    </row>
    <row r="19" spans="2:9" ht="15" x14ac:dyDescent="0.2">
      <c r="B19" s="65" t="s">
        <v>651</v>
      </c>
      <c r="C19" s="93"/>
      <c r="D19" s="65"/>
      <c r="E19" s="65"/>
      <c r="F19" s="65"/>
      <c r="G19" s="65"/>
      <c r="H19" s="65"/>
      <c r="I19" s="93"/>
    </row>
    <row r="22" spans="2:9" ht="15" x14ac:dyDescent="0.2">
      <c r="B22" s="65" t="s">
        <v>650</v>
      </c>
      <c r="C22" s="93"/>
      <c r="D22" s="93"/>
      <c r="E22" s="93"/>
      <c r="F22" s="93"/>
      <c r="G22" s="93"/>
      <c r="H22" s="93"/>
      <c r="I22" s="93"/>
    </row>
    <row r="24" spans="2:9" ht="15" x14ac:dyDescent="0.2">
      <c r="B24" s="70" t="s">
        <v>606</v>
      </c>
      <c r="C24" s="71"/>
      <c r="D24" s="71"/>
      <c r="E24" s="71"/>
      <c r="F24" s="71"/>
      <c r="G24" s="71"/>
      <c r="H24" s="71"/>
      <c r="I24" s="69" t="s">
        <v>605</v>
      </c>
    </row>
    <row r="25" spans="2:9" x14ac:dyDescent="0.2">
      <c r="B25" s="80"/>
      <c r="F25" s="82"/>
      <c r="G25" s="83"/>
      <c r="H25" s="83"/>
      <c r="I25" s="82"/>
    </row>
    <row r="26" spans="2:9" x14ac:dyDescent="0.2">
      <c r="B26" s="84">
        <f>B27+B28</f>
        <v>98</v>
      </c>
      <c r="D26" s="81" t="s">
        <v>649</v>
      </c>
      <c r="E26" s="85" t="s">
        <v>648</v>
      </c>
      <c r="F26" s="82"/>
      <c r="G26" s="88" t="s">
        <v>647</v>
      </c>
      <c r="H26" s="68" t="s">
        <v>646</v>
      </c>
      <c r="I26" s="87">
        <f>+B12</f>
        <v>145</v>
      </c>
    </row>
    <row r="27" spans="2:9" x14ac:dyDescent="0.2">
      <c r="B27" s="84">
        <v>74</v>
      </c>
      <c r="D27" s="85" t="s">
        <v>645</v>
      </c>
      <c r="F27" s="82"/>
      <c r="G27" s="83"/>
      <c r="H27" s="83"/>
      <c r="I27" s="87"/>
    </row>
    <row r="28" spans="2:9" x14ac:dyDescent="0.2">
      <c r="B28" s="84">
        <f>B29+B30</f>
        <v>24</v>
      </c>
      <c r="D28" s="85" t="s">
        <v>644</v>
      </c>
      <c r="F28" s="82"/>
      <c r="G28" s="83"/>
      <c r="H28" s="83"/>
      <c r="I28" s="87"/>
    </row>
    <row r="29" spans="2:9" x14ac:dyDescent="0.2">
      <c r="B29" s="84">
        <v>24</v>
      </c>
      <c r="D29" s="85" t="s">
        <v>643</v>
      </c>
      <c r="F29" s="82"/>
      <c r="G29" s="83"/>
      <c r="H29" s="83"/>
      <c r="I29" s="87"/>
    </row>
    <row r="30" spans="2:9" x14ac:dyDescent="0.2">
      <c r="B30" s="84">
        <v>0</v>
      </c>
      <c r="D30" s="85" t="s">
        <v>642</v>
      </c>
      <c r="F30" s="82"/>
      <c r="G30" s="83"/>
      <c r="H30" s="83"/>
      <c r="I30" s="87"/>
    </row>
    <row r="31" spans="2:9" ht="12.75" customHeight="1" x14ac:dyDescent="0.2">
      <c r="B31" s="84">
        <v>7</v>
      </c>
      <c r="D31" s="81" t="s">
        <v>641</v>
      </c>
      <c r="E31" s="81" t="s">
        <v>640</v>
      </c>
      <c r="F31" s="82"/>
      <c r="G31" s="83"/>
      <c r="H31" s="83"/>
      <c r="I31" s="87"/>
    </row>
    <row r="32" spans="2:9" ht="12.75" customHeight="1" x14ac:dyDescent="0.2">
      <c r="B32" s="84">
        <v>0</v>
      </c>
      <c r="D32" s="81" t="s">
        <v>639</v>
      </c>
      <c r="E32" s="81" t="s">
        <v>638</v>
      </c>
      <c r="F32" s="82"/>
      <c r="G32" s="83"/>
      <c r="H32" s="83"/>
      <c r="I32" s="87"/>
    </row>
    <row r="33" spans="2:9" x14ac:dyDescent="0.2">
      <c r="B33" s="84">
        <f>I35-B26-B31-B32</f>
        <v>40</v>
      </c>
      <c r="D33" s="85" t="s">
        <v>636</v>
      </c>
      <c r="E33" s="66" t="s">
        <v>635</v>
      </c>
      <c r="F33" s="82"/>
      <c r="G33" s="83"/>
      <c r="H33" s="83"/>
      <c r="I33" s="87"/>
    </row>
    <row r="34" spans="2:9" x14ac:dyDescent="0.2">
      <c r="B34" s="84"/>
      <c r="F34" s="82"/>
      <c r="G34" s="83"/>
      <c r="H34" s="83"/>
      <c r="I34" s="87"/>
    </row>
    <row r="35" spans="2:9" x14ac:dyDescent="0.2">
      <c r="B35" s="89">
        <f>B26+B31+B32+B33</f>
        <v>145</v>
      </c>
      <c r="C35" s="78"/>
      <c r="D35" s="90" t="s">
        <v>568</v>
      </c>
      <c r="E35" s="78"/>
      <c r="F35" s="91"/>
      <c r="G35" s="90" t="s">
        <v>568</v>
      </c>
      <c r="H35" s="78"/>
      <c r="I35" s="92">
        <f>I26</f>
        <v>145</v>
      </c>
    </row>
    <row r="38" spans="2:9" ht="15" x14ac:dyDescent="0.2">
      <c r="B38" s="65" t="s">
        <v>637</v>
      </c>
      <c r="C38" s="94"/>
      <c r="D38" s="94"/>
      <c r="E38" s="94"/>
      <c r="F38" s="94"/>
      <c r="G38" s="94"/>
      <c r="H38" s="94"/>
      <c r="I38" s="94"/>
    </row>
    <row r="39" spans="2:9" ht="13.15" customHeight="1" x14ac:dyDescent="0.2"/>
    <row r="40" spans="2:9" x14ac:dyDescent="0.2">
      <c r="B40" s="70" t="s">
        <v>606</v>
      </c>
      <c r="C40" s="78"/>
      <c r="D40" s="78"/>
      <c r="E40" s="78"/>
      <c r="F40" s="78"/>
      <c r="G40" s="78"/>
      <c r="H40" s="78"/>
      <c r="I40" s="69" t="s">
        <v>605</v>
      </c>
    </row>
    <row r="41" spans="2:9" x14ac:dyDescent="0.2">
      <c r="B41" s="80"/>
      <c r="F41" s="82"/>
      <c r="G41" s="83"/>
      <c r="H41" s="83"/>
      <c r="I41" s="82"/>
    </row>
    <row r="42" spans="2:9" x14ac:dyDescent="0.2">
      <c r="B42" s="84">
        <f>B43+B44+B45+B47+B48</f>
        <v>0</v>
      </c>
      <c r="D42" s="81" t="s">
        <v>634</v>
      </c>
      <c r="E42" s="88" t="s">
        <v>633</v>
      </c>
      <c r="F42" s="82"/>
      <c r="G42" s="85" t="s">
        <v>636</v>
      </c>
      <c r="H42" s="66" t="s">
        <v>635</v>
      </c>
      <c r="I42" s="87">
        <f>+B33</f>
        <v>40</v>
      </c>
    </row>
    <row r="43" spans="2:9" ht="15" x14ac:dyDescent="0.2">
      <c r="B43" s="84">
        <v>0</v>
      </c>
      <c r="C43" s="58"/>
      <c r="D43" s="95" t="s">
        <v>632</v>
      </c>
      <c r="F43" s="62"/>
      <c r="G43" s="79" t="s">
        <v>634</v>
      </c>
      <c r="H43" s="96" t="s">
        <v>633</v>
      </c>
      <c r="I43" s="87">
        <f>I44+I45+I47+I48+I49</f>
        <v>0</v>
      </c>
    </row>
    <row r="44" spans="2:9" x14ac:dyDescent="0.2">
      <c r="B44" s="84">
        <v>0</v>
      </c>
      <c r="D44" s="85" t="s">
        <v>631</v>
      </c>
      <c r="F44" s="82"/>
      <c r="G44" s="95" t="s">
        <v>632</v>
      </c>
      <c r="I44" s="87">
        <v>0</v>
      </c>
    </row>
    <row r="45" spans="2:9" x14ac:dyDescent="0.2">
      <c r="B45" s="84">
        <v>0</v>
      </c>
      <c r="D45" s="85" t="s">
        <v>630</v>
      </c>
      <c r="E45" s="80"/>
      <c r="F45" s="82"/>
      <c r="G45" s="85" t="s">
        <v>631</v>
      </c>
      <c r="I45" s="87">
        <v>0</v>
      </c>
    </row>
    <row r="46" spans="2:9" x14ac:dyDescent="0.2">
      <c r="B46" s="84"/>
      <c r="E46" s="97" t="s">
        <v>629</v>
      </c>
      <c r="F46" s="82"/>
      <c r="G46" s="85" t="s">
        <v>630</v>
      </c>
      <c r="H46" s="80"/>
      <c r="I46" s="87"/>
    </row>
    <row r="47" spans="2:9" x14ac:dyDescent="0.2">
      <c r="B47" s="84">
        <v>0</v>
      </c>
      <c r="D47" s="85" t="s">
        <v>628</v>
      </c>
      <c r="E47" s="85"/>
      <c r="F47" s="82"/>
      <c r="H47" s="85" t="s">
        <v>629</v>
      </c>
      <c r="I47" s="87">
        <v>0</v>
      </c>
    </row>
    <row r="48" spans="2:9" x14ac:dyDescent="0.2">
      <c r="B48" s="84">
        <v>0</v>
      </c>
      <c r="D48" s="85" t="s">
        <v>627</v>
      </c>
      <c r="E48" s="85"/>
      <c r="F48" s="82"/>
      <c r="G48" s="81" t="s">
        <v>628</v>
      </c>
      <c r="H48" s="85"/>
      <c r="I48" s="87">
        <v>0</v>
      </c>
    </row>
    <row r="49" spans="2:9" x14ac:dyDescent="0.2">
      <c r="B49" s="84">
        <f>I52-B42</f>
        <v>40</v>
      </c>
      <c r="D49" s="85" t="s">
        <v>622</v>
      </c>
      <c r="E49" s="66" t="s">
        <v>621</v>
      </c>
      <c r="F49" s="82"/>
      <c r="G49" s="85" t="s">
        <v>627</v>
      </c>
      <c r="H49" s="85"/>
      <c r="I49" s="87">
        <v>0</v>
      </c>
    </row>
    <row r="50" spans="2:9" x14ac:dyDescent="0.2">
      <c r="B50" s="84"/>
      <c r="D50" s="85"/>
      <c r="E50" s="85"/>
      <c r="F50" s="82"/>
      <c r="G50" s="85" t="s">
        <v>626</v>
      </c>
      <c r="H50" s="85"/>
      <c r="I50" s="87">
        <v>0</v>
      </c>
    </row>
    <row r="51" spans="2:9" x14ac:dyDescent="0.2">
      <c r="B51" s="84"/>
      <c r="F51" s="82"/>
      <c r="G51" s="85"/>
      <c r="I51" s="87"/>
    </row>
    <row r="52" spans="2:9" x14ac:dyDescent="0.2">
      <c r="B52" s="89">
        <f>B42+B49</f>
        <v>40</v>
      </c>
      <c r="C52" s="78"/>
      <c r="D52" s="78" t="s">
        <v>568</v>
      </c>
      <c r="E52" s="78"/>
      <c r="F52" s="91"/>
      <c r="G52" s="78" t="s">
        <v>568</v>
      </c>
      <c r="H52" s="78"/>
      <c r="I52" s="92">
        <f>I42+I43+I50</f>
        <v>40</v>
      </c>
    </row>
    <row r="55" spans="2:9" ht="15" x14ac:dyDescent="0.2">
      <c r="B55" s="65" t="s">
        <v>625</v>
      </c>
      <c r="C55" s="94"/>
      <c r="D55" s="94"/>
      <c r="E55" s="94"/>
      <c r="F55" s="94"/>
      <c r="G55" s="94"/>
      <c r="H55" s="94"/>
      <c r="I55" s="94"/>
    </row>
    <row r="57" spans="2:9" x14ac:dyDescent="0.2">
      <c r="B57" s="70" t="s">
        <v>606</v>
      </c>
      <c r="C57" s="78"/>
      <c r="D57" s="78"/>
      <c r="E57" s="78"/>
      <c r="F57" s="78"/>
      <c r="G57" s="78"/>
      <c r="H57" s="78"/>
      <c r="I57" s="69" t="s">
        <v>605</v>
      </c>
    </row>
    <row r="58" spans="2:9" x14ac:dyDescent="0.2">
      <c r="B58" s="80"/>
      <c r="F58" s="82"/>
      <c r="G58" s="83"/>
      <c r="H58" s="83"/>
      <c r="I58" s="82"/>
    </row>
    <row r="59" spans="2:9" x14ac:dyDescent="0.2">
      <c r="B59" s="84">
        <f>B60+B61</f>
        <v>0</v>
      </c>
      <c r="D59" s="81" t="s">
        <v>624</v>
      </c>
      <c r="E59" s="86" t="s">
        <v>623</v>
      </c>
      <c r="F59" s="82"/>
      <c r="G59" s="88" t="s">
        <v>622</v>
      </c>
      <c r="H59" s="66" t="s">
        <v>621</v>
      </c>
      <c r="I59" s="87">
        <f>+B49</f>
        <v>40</v>
      </c>
    </row>
    <row r="60" spans="2:9" x14ac:dyDescent="0.2">
      <c r="B60" s="84">
        <v>0</v>
      </c>
      <c r="D60" s="85" t="s">
        <v>620</v>
      </c>
      <c r="F60" s="82"/>
      <c r="G60" s="88" t="s">
        <v>619</v>
      </c>
      <c r="H60" s="85"/>
      <c r="I60" s="87">
        <f>I61+I62</f>
        <v>0</v>
      </c>
    </row>
    <row r="61" spans="2:9" x14ac:dyDescent="0.2">
      <c r="B61" s="84">
        <v>0</v>
      </c>
      <c r="D61" s="85" t="s">
        <v>618</v>
      </c>
      <c r="F61" s="82"/>
      <c r="G61" s="88" t="s">
        <v>617</v>
      </c>
      <c r="I61" s="87">
        <v>0</v>
      </c>
    </row>
    <row r="62" spans="2:9" x14ac:dyDescent="0.2">
      <c r="B62" s="84">
        <v>0</v>
      </c>
      <c r="D62" s="81" t="s">
        <v>616</v>
      </c>
      <c r="E62" s="85" t="s">
        <v>615</v>
      </c>
      <c r="F62" s="82"/>
      <c r="G62" s="88" t="s">
        <v>614</v>
      </c>
      <c r="I62" s="87">
        <v>0</v>
      </c>
    </row>
    <row r="63" spans="2:9" x14ac:dyDescent="0.2">
      <c r="B63" s="84"/>
      <c r="E63" s="85" t="s">
        <v>613</v>
      </c>
      <c r="F63" s="82"/>
      <c r="G63" s="83" t="s">
        <v>612</v>
      </c>
      <c r="H63" s="81" t="s">
        <v>611</v>
      </c>
      <c r="I63" s="87">
        <f>I64+I65+I66</f>
        <v>0</v>
      </c>
    </row>
    <row r="64" spans="2:9" x14ac:dyDescent="0.2">
      <c r="B64" s="84">
        <f>B65+B66+B67</f>
        <v>2</v>
      </c>
      <c r="D64" s="81" t="s">
        <v>612</v>
      </c>
      <c r="E64" s="81" t="s">
        <v>611</v>
      </c>
      <c r="F64" s="82"/>
      <c r="G64" s="85" t="s">
        <v>610</v>
      </c>
      <c r="I64" s="87">
        <v>0</v>
      </c>
    </row>
    <row r="65" spans="2:9" x14ac:dyDescent="0.2">
      <c r="B65" s="84">
        <v>2</v>
      </c>
      <c r="D65" s="85" t="s">
        <v>610</v>
      </c>
      <c r="F65" s="82"/>
      <c r="G65" s="88" t="s">
        <v>609</v>
      </c>
      <c r="I65" s="87">
        <v>0</v>
      </c>
    </row>
    <row r="66" spans="2:9" x14ac:dyDescent="0.2">
      <c r="B66" s="84">
        <v>0</v>
      </c>
      <c r="D66" s="85" t="s">
        <v>609</v>
      </c>
      <c r="F66" s="82"/>
      <c r="G66" s="88" t="s">
        <v>608</v>
      </c>
      <c r="I66" s="87">
        <v>0</v>
      </c>
    </row>
    <row r="67" spans="2:9" x14ac:dyDescent="0.2">
      <c r="B67" s="84">
        <v>0</v>
      </c>
      <c r="D67" s="85" t="s">
        <v>608</v>
      </c>
      <c r="F67" s="82"/>
      <c r="G67" s="83"/>
      <c r="H67" s="83"/>
      <c r="I67" s="87"/>
    </row>
    <row r="68" spans="2:9" x14ac:dyDescent="0.2">
      <c r="B68" s="84">
        <f>I70-B59-B62-B64</f>
        <v>38</v>
      </c>
      <c r="D68" s="85" t="s">
        <v>602</v>
      </c>
      <c r="E68" s="85" t="s">
        <v>601</v>
      </c>
      <c r="F68" s="82"/>
      <c r="G68" s="83"/>
      <c r="H68" s="83"/>
      <c r="I68" s="87"/>
    </row>
    <row r="69" spans="2:9" ht="17.45" customHeight="1" x14ac:dyDescent="0.2">
      <c r="B69" s="84"/>
      <c r="F69" s="82"/>
      <c r="G69" s="83"/>
      <c r="H69" s="83"/>
      <c r="I69" s="87"/>
    </row>
    <row r="70" spans="2:9" ht="17.45" customHeight="1" x14ac:dyDescent="0.2">
      <c r="B70" s="89">
        <f>B59+B62+B64+B68</f>
        <v>40</v>
      </c>
      <c r="C70" s="78"/>
      <c r="D70" s="78" t="s">
        <v>568</v>
      </c>
      <c r="E70" s="78"/>
      <c r="F70" s="91"/>
      <c r="G70" s="78" t="s">
        <v>568</v>
      </c>
      <c r="H70" s="78"/>
      <c r="I70" s="92">
        <f>I59+I60+I63</f>
        <v>40</v>
      </c>
    </row>
    <row r="73" spans="2:9" ht="15" x14ac:dyDescent="0.2">
      <c r="B73" s="65" t="s">
        <v>607</v>
      </c>
      <c r="C73" s="94"/>
      <c r="D73" s="94"/>
      <c r="E73" s="94"/>
      <c r="F73" s="94"/>
      <c r="G73" s="94"/>
      <c r="H73" s="94"/>
      <c r="I73" s="94"/>
    </row>
    <row r="75" spans="2:9" x14ac:dyDescent="0.2">
      <c r="B75" s="70" t="s">
        <v>606</v>
      </c>
      <c r="C75" s="78"/>
      <c r="D75" s="78"/>
      <c r="E75" s="78"/>
      <c r="F75" s="78"/>
      <c r="G75" s="78"/>
      <c r="H75" s="78"/>
      <c r="I75" s="69" t="s">
        <v>605</v>
      </c>
    </row>
    <row r="76" spans="2:9" x14ac:dyDescent="0.2">
      <c r="B76" s="80"/>
      <c r="F76" s="82"/>
      <c r="G76" s="83"/>
      <c r="H76" s="83"/>
      <c r="I76" s="82"/>
    </row>
    <row r="77" spans="2:9" x14ac:dyDescent="0.2">
      <c r="B77" s="84">
        <v>0</v>
      </c>
      <c r="D77" s="81" t="s">
        <v>604</v>
      </c>
      <c r="E77" s="85" t="s">
        <v>603</v>
      </c>
      <c r="F77" s="82"/>
      <c r="G77" s="88" t="s">
        <v>602</v>
      </c>
      <c r="H77" s="66" t="s">
        <v>601</v>
      </c>
      <c r="I77" s="87">
        <f>+B68</f>
        <v>38</v>
      </c>
    </row>
    <row r="78" spans="2:9" x14ac:dyDescent="0.2">
      <c r="B78" s="84"/>
      <c r="E78" s="85" t="s">
        <v>600</v>
      </c>
      <c r="F78" s="82"/>
      <c r="G78" s="88"/>
      <c r="H78" s="85"/>
      <c r="I78" s="87"/>
    </row>
    <row r="79" spans="2:9" x14ac:dyDescent="0.2">
      <c r="B79" s="84">
        <f>I82-B77</f>
        <v>38</v>
      </c>
      <c r="D79" s="85" t="s">
        <v>595</v>
      </c>
      <c r="E79" s="68" t="s">
        <v>599</v>
      </c>
      <c r="F79" s="82"/>
      <c r="G79" s="83"/>
      <c r="H79" s="83"/>
      <c r="I79" s="87"/>
    </row>
    <row r="80" spans="2:9" x14ac:dyDescent="0.2">
      <c r="B80" s="84">
        <f>B79-B13</f>
        <v>22</v>
      </c>
      <c r="D80" s="85" t="s">
        <v>598</v>
      </c>
      <c r="E80" s="66" t="s">
        <v>594</v>
      </c>
      <c r="F80" s="82"/>
      <c r="G80" s="83"/>
      <c r="H80" s="83"/>
      <c r="I80" s="87"/>
    </row>
    <row r="81" spans="2:9" x14ac:dyDescent="0.2">
      <c r="B81" s="84"/>
      <c r="F81" s="82"/>
      <c r="G81" s="83"/>
      <c r="H81" s="83"/>
      <c r="I81" s="87"/>
    </row>
    <row r="82" spans="2:9" x14ac:dyDescent="0.2">
      <c r="B82" s="89">
        <f>B77+B79</f>
        <v>38</v>
      </c>
      <c r="C82" s="78"/>
      <c r="D82" s="78" t="s">
        <v>568</v>
      </c>
      <c r="E82" s="78"/>
      <c r="F82" s="91"/>
      <c r="G82" s="78" t="s">
        <v>568</v>
      </c>
      <c r="H82" s="78"/>
      <c r="I82" s="92">
        <f>I77</f>
        <v>38</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597</v>
      </c>
      <c r="C85" s="153"/>
      <c r="D85" s="153"/>
      <c r="E85" s="153"/>
      <c r="F85" s="153"/>
      <c r="G85" s="153"/>
      <c r="H85" s="153"/>
      <c r="I85" s="153"/>
    </row>
    <row r="86" spans="2:9" ht="7.15" customHeight="1" x14ac:dyDescent="0.2"/>
    <row r="88" spans="2:9" ht="15" x14ac:dyDescent="0.2">
      <c r="B88" s="65" t="s">
        <v>596</v>
      </c>
      <c r="C88" s="93"/>
      <c r="D88" s="93"/>
      <c r="E88" s="93"/>
      <c r="F88" s="93"/>
      <c r="G88" s="93"/>
      <c r="H88" s="93"/>
      <c r="I88" s="93"/>
    </row>
    <row r="89" spans="2:9" ht="15.75" customHeight="1" x14ac:dyDescent="0.2"/>
    <row r="90" spans="2:9" x14ac:dyDescent="0.2">
      <c r="B90" s="64" t="s">
        <v>566</v>
      </c>
      <c r="C90" s="78"/>
      <c r="D90" s="78"/>
      <c r="E90" s="78"/>
      <c r="F90" s="78"/>
      <c r="G90" s="78"/>
      <c r="H90" s="78"/>
      <c r="I90" s="63" t="s">
        <v>565</v>
      </c>
    </row>
    <row r="91" spans="2:9" x14ac:dyDescent="0.2">
      <c r="B91" s="80"/>
      <c r="F91" s="82"/>
      <c r="G91" s="83"/>
      <c r="H91" s="83"/>
      <c r="I91" s="82"/>
    </row>
    <row r="92" spans="2:9" x14ac:dyDescent="0.2">
      <c r="B92" s="84">
        <f>I99</f>
        <v>22</v>
      </c>
      <c r="D92" s="85" t="s">
        <v>582</v>
      </c>
      <c r="E92" s="66" t="s">
        <v>581</v>
      </c>
      <c r="F92" s="82"/>
      <c r="G92" s="85" t="s">
        <v>595</v>
      </c>
      <c r="H92" s="66" t="s">
        <v>594</v>
      </c>
      <c r="I92" s="87">
        <f>+B80</f>
        <v>22</v>
      </c>
    </row>
    <row r="93" spans="2:9" x14ac:dyDescent="0.2">
      <c r="B93" s="84"/>
      <c r="E93" s="68" t="s">
        <v>578</v>
      </c>
      <c r="F93" s="82"/>
      <c r="G93" s="88" t="s">
        <v>593</v>
      </c>
      <c r="H93" s="81" t="s">
        <v>592</v>
      </c>
      <c r="I93" s="87">
        <f>I94+I95</f>
        <v>0</v>
      </c>
    </row>
    <row r="94" spans="2:9" x14ac:dyDescent="0.2">
      <c r="B94" s="84"/>
      <c r="E94" s="85"/>
      <c r="F94" s="82"/>
      <c r="G94" s="88" t="s">
        <v>591</v>
      </c>
      <c r="I94" s="87">
        <v>0</v>
      </c>
    </row>
    <row r="95" spans="2:9" x14ac:dyDescent="0.2">
      <c r="B95" s="84"/>
      <c r="E95" s="85"/>
      <c r="F95" s="82"/>
      <c r="G95" s="88" t="s">
        <v>590</v>
      </c>
      <c r="I95" s="87">
        <v>0</v>
      </c>
    </row>
    <row r="96" spans="2:9" x14ac:dyDescent="0.2">
      <c r="B96" s="84"/>
      <c r="D96" s="85"/>
      <c r="F96" s="82"/>
      <c r="G96" s="88" t="s">
        <v>589</v>
      </c>
      <c r="H96" s="81" t="s">
        <v>588</v>
      </c>
      <c r="I96" s="87">
        <f>I97</f>
        <v>0</v>
      </c>
    </row>
    <row r="97" spans="2:9" x14ac:dyDescent="0.2">
      <c r="B97" s="98"/>
      <c r="C97" s="99"/>
      <c r="D97" s="99"/>
      <c r="E97" s="85"/>
      <c r="F97" s="100"/>
      <c r="G97" s="88" t="s">
        <v>587</v>
      </c>
      <c r="H97" s="101"/>
      <c r="I97" s="87">
        <v>0</v>
      </c>
    </row>
    <row r="98" spans="2:9" x14ac:dyDescent="0.2">
      <c r="B98" s="84"/>
      <c r="F98" s="82"/>
      <c r="G98" s="83"/>
      <c r="H98" s="83"/>
      <c r="I98" s="87"/>
    </row>
    <row r="99" spans="2:9" x14ac:dyDescent="0.2">
      <c r="B99" s="89">
        <f>B92</f>
        <v>22</v>
      </c>
      <c r="C99" s="78"/>
      <c r="D99" s="78" t="s">
        <v>568</v>
      </c>
      <c r="E99" s="78"/>
      <c r="F99" s="91"/>
      <c r="G99" s="78" t="s">
        <v>568</v>
      </c>
      <c r="H99" s="78"/>
      <c r="I99" s="92">
        <f>I92+I93+I96</f>
        <v>22</v>
      </c>
    </row>
    <row r="102" spans="2:9" ht="15" x14ac:dyDescent="0.2">
      <c r="B102" s="65" t="s">
        <v>586</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566</v>
      </c>
      <c r="C104" s="78"/>
      <c r="D104" s="78"/>
      <c r="E104" s="78"/>
      <c r="F104" s="78"/>
      <c r="G104" s="78"/>
      <c r="H104" s="78"/>
      <c r="I104" s="63" t="s">
        <v>565</v>
      </c>
    </row>
    <row r="105" spans="2:9" x14ac:dyDescent="0.2">
      <c r="B105" s="80"/>
      <c r="E105" s="85"/>
      <c r="F105" s="102"/>
      <c r="G105" s="83"/>
      <c r="H105" s="83"/>
      <c r="I105" s="82"/>
    </row>
    <row r="106" spans="2:9" x14ac:dyDescent="0.2">
      <c r="B106" s="84">
        <f>B107+B109</f>
        <v>1</v>
      </c>
      <c r="D106" s="85" t="s">
        <v>585</v>
      </c>
      <c r="E106" s="103" t="s">
        <v>584</v>
      </c>
      <c r="F106" s="82"/>
      <c r="G106" s="83"/>
      <c r="H106" s="83"/>
      <c r="I106" s="82"/>
    </row>
    <row r="107" spans="2:9" x14ac:dyDescent="0.2">
      <c r="B107" s="84">
        <v>1</v>
      </c>
      <c r="D107" s="85" t="s">
        <v>583</v>
      </c>
      <c r="E107" s="85"/>
      <c r="F107" s="82"/>
      <c r="G107" s="85" t="s">
        <v>582</v>
      </c>
      <c r="H107" s="68" t="s">
        <v>581</v>
      </c>
      <c r="I107" s="87"/>
    </row>
    <row r="108" spans="2:9" x14ac:dyDescent="0.2">
      <c r="B108" s="84">
        <f>-B13</f>
        <v>-16</v>
      </c>
      <c r="D108" s="85" t="s">
        <v>580</v>
      </c>
      <c r="E108" s="86" t="s">
        <v>579</v>
      </c>
      <c r="F108" s="82"/>
      <c r="G108" s="85"/>
      <c r="H108" s="67" t="s">
        <v>578</v>
      </c>
      <c r="I108" s="87">
        <f>B92</f>
        <v>22</v>
      </c>
    </row>
    <row r="109" spans="2:9" x14ac:dyDescent="0.2">
      <c r="B109" s="84">
        <v>0</v>
      </c>
      <c r="D109" s="95" t="s">
        <v>577</v>
      </c>
      <c r="E109" s="85" t="s">
        <v>576</v>
      </c>
      <c r="F109" s="82"/>
      <c r="H109" s="104"/>
      <c r="I109" s="105"/>
    </row>
    <row r="110" spans="2:9" x14ac:dyDescent="0.2">
      <c r="B110" s="84">
        <v>0</v>
      </c>
      <c r="D110" s="85" t="s">
        <v>575</v>
      </c>
      <c r="E110" s="85" t="s">
        <v>574</v>
      </c>
      <c r="F110" s="82"/>
      <c r="G110" s="93"/>
      <c r="I110" s="87"/>
    </row>
    <row r="111" spans="2:9" x14ac:dyDescent="0.2">
      <c r="B111" s="84">
        <v>0</v>
      </c>
      <c r="D111" s="95" t="s">
        <v>573</v>
      </c>
      <c r="E111" s="85" t="s">
        <v>572</v>
      </c>
      <c r="F111" s="82"/>
      <c r="H111" s="104"/>
      <c r="I111" s="105"/>
    </row>
    <row r="112" spans="2:9" x14ac:dyDescent="0.2">
      <c r="B112" s="84"/>
      <c r="D112" s="85"/>
      <c r="E112" s="85" t="s">
        <v>571</v>
      </c>
      <c r="F112" s="82"/>
      <c r="G112" s="93"/>
      <c r="I112" s="87"/>
    </row>
    <row r="113" spans="2:9" x14ac:dyDescent="0.2">
      <c r="B113" s="84">
        <f>I115-B106-B108-B111</f>
        <v>37</v>
      </c>
      <c r="C113" s="99"/>
      <c r="D113" s="99" t="s">
        <v>570</v>
      </c>
      <c r="E113" s="66" t="s">
        <v>569</v>
      </c>
      <c r="F113" s="100"/>
      <c r="G113" s="93"/>
      <c r="H113" s="101"/>
      <c r="I113" s="87"/>
    </row>
    <row r="114" spans="2:9" x14ac:dyDescent="0.2">
      <c r="B114" s="84"/>
      <c r="E114" s="85"/>
      <c r="F114" s="82"/>
      <c r="G114" s="93"/>
      <c r="H114" s="83"/>
      <c r="I114" s="87"/>
    </row>
    <row r="115" spans="2:9" x14ac:dyDescent="0.2">
      <c r="B115" s="89">
        <f>B106+B108+B111+B113</f>
        <v>22</v>
      </c>
      <c r="C115" s="78"/>
      <c r="D115" s="78" t="s">
        <v>568</v>
      </c>
      <c r="E115" s="106"/>
      <c r="F115" s="91"/>
      <c r="G115" s="78" t="s">
        <v>568</v>
      </c>
      <c r="H115" s="78"/>
      <c r="I115" s="92">
        <f>I108</f>
        <v>22</v>
      </c>
    </row>
    <row r="118" spans="2:9" ht="15" x14ac:dyDescent="0.2">
      <c r="B118" s="65" t="s">
        <v>567</v>
      </c>
      <c r="C118" s="93"/>
      <c r="D118" s="93"/>
      <c r="E118" s="93"/>
      <c r="F118" s="93"/>
      <c r="G118" s="93"/>
      <c r="H118" s="93"/>
      <c r="I118" s="93"/>
    </row>
    <row r="120" spans="2:9" x14ac:dyDescent="0.2">
      <c r="B120" s="64" t="s">
        <v>566</v>
      </c>
      <c r="C120" s="78"/>
      <c r="D120" s="78"/>
      <c r="E120" s="78"/>
      <c r="F120" s="78"/>
      <c r="G120" s="78"/>
      <c r="H120" s="78"/>
      <c r="I120" s="63" t="s">
        <v>565</v>
      </c>
    </row>
    <row r="121" spans="2:9" ht="15" x14ac:dyDescent="0.2">
      <c r="B121" s="61"/>
      <c r="C121" s="79"/>
      <c r="D121" s="79"/>
      <c r="E121" s="79"/>
      <c r="F121" s="79"/>
      <c r="G121" s="79"/>
      <c r="H121" s="79"/>
      <c r="I121" s="62"/>
    </row>
    <row r="122" spans="2:9" ht="15" x14ac:dyDescent="0.2">
      <c r="B122" s="61"/>
      <c r="C122" s="79"/>
      <c r="D122" s="79"/>
      <c r="E122" s="60" t="s">
        <v>564</v>
      </c>
      <c r="F122" s="79"/>
      <c r="G122" s="79"/>
      <c r="H122" s="79"/>
      <c r="I122" s="87">
        <f>B123-I128-I131-I134-I137-I142-I143-I144</f>
        <v>37</v>
      </c>
    </row>
    <row r="123" spans="2:9" ht="15" x14ac:dyDescent="0.2">
      <c r="B123" s="84">
        <f>B125+B128+B131+B134+B137+B142+B143+B144</f>
        <v>35</v>
      </c>
      <c r="C123" s="79"/>
      <c r="D123" s="58"/>
      <c r="E123" s="85" t="s">
        <v>563</v>
      </c>
      <c r="F123" s="58"/>
      <c r="G123" s="58"/>
      <c r="H123" s="58"/>
      <c r="I123" s="87">
        <f>I125+I128+I131+I134+I137+I142+I143+I144</f>
        <v>-2</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562</v>
      </c>
      <c r="F125" s="58"/>
      <c r="G125" s="58"/>
      <c r="H125" s="58"/>
      <c r="I125" s="87">
        <f>I126+I127</f>
        <v>0</v>
      </c>
    </row>
    <row r="126" spans="2:9" ht="13.15" customHeight="1" x14ac:dyDescent="0.2">
      <c r="B126" s="84">
        <v>0</v>
      </c>
      <c r="C126" s="58"/>
      <c r="D126" s="58"/>
      <c r="E126" s="85" t="s">
        <v>561</v>
      </c>
      <c r="F126" s="58"/>
      <c r="G126" s="58"/>
      <c r="H126" s="58"/>
      <c r="I126" s="87">
        <v>0</v>
      </c>
    </row>
    <row r="127" spans="2:9" ht="15" x14ac:dyDescent="0.2">
      <c r="B127" s="84">
        <v>0</v>
      </c>
      <c r="C127" s="58"/>
      <c r="D127" s="58"/>
      <c r="E127" s="85" t="s">
        <v>560</v>
      </c>
      <c r="F127" s="58"/>
      <c r="G127" s="58"/>
      <c r="H127" s="58"/>
      <c r="I127" s="87">
        <v>0</v>
      </c>
    </row>
    <row r="128" spans="2:9" x14ac:dyDescent="0.2">
      <c r="B128" s="84">
        <f>B129+B130</f>
        <v>34</v>
      </c>
      <c r="E128" s="85" t="s">
        <v>559</v>
      </c>
      <c r="I128" s="87">
        <f>I129+I130</f>
        <v>0</v>
      </c>
    </row>
    <row r="129" spans="2:9" x14ac:dyDescent="0.2">
      <c r="B129" s="84">
        <v>34</v>
      </c>
      <c r="E129" s="85" t="s">
        <v>558</v>
      </c>
      <c r="I129" s="87">
        <v>0</v>
      </c>
    </row>
    <row r="130" spans="2:9" x14ac:dyDescent="0.2">
      <c r="B130" s="84">
        <v>0</v>
      </c>
      <c r="E130" s="85" t="s">
        <v>557</v>
      </c>
      <c r="I130" s="87">
        <v>0</v>
      </c>
    </row>
    <row r="131" spans="2:9" x14ac:dyDescent="0.2">
      <c r="B131" s="84">
        <f>B132+B133</f>
        <v>0</v>
      </c>
      <c r="E131" s="85" t="s">
        <v>556</v>
      </c>
      <c r="I131" s="87">
        <f>I132+I133</f>
        <v>0</v>
      </c>
    </row>
    <row r="132" spans="2:9" x14ac:dyDescent="0.2">
      <c r="B132" s="84">
        <v>0</v>
      </c>
      <c r="E132" s="85" t="s">
        <v>555</v>
      </c>
      <c r="I132" s="87">
        <v>0</v>
      </c>
    </row>
    <row r="133" spans="2:9" x14ac:dyDescent="0.2">
      <c r="B133" s="84">
        <v>0</v>
      </c>
      <c r="E133" s="85" t="s">
        <v>554</v>
      </c>
      <c r="I133" s="87">
        <v>0</v>
      </c>
    </row>
    <row r="134" spans="2:9" x14ac:dyDescent="0.2">
      <c r="B134" s="84">
        <f>B135+B136</f>
        <v>0</v>
      </c>
      <c r="E134" s="85" t="s">
        <v>553</v>
      </c>
      <c r="I134" s="87">
        <f>I135+I136</f>
        <v>0</v>
      </c>
    </row>
    <row r="135" spans="2:9" x14ac:dyDescent="0.2">
      <c r="B135" s="84">
        <v>0</v>
      </c>
      <c r="E135" s="85" t="s">
        <v>552</v>
      </c>
      <c r="I135" s="87">
        <v>0</v>
      </c>
    </row>
    <row r="136" spans="2:9" x14ac:dyDescent="0.2">
      <c r="B136" s="84">
        <v>0</v>
      </c>
      <c r="E136" s="85" t="s">
        <v>551</v>
      </c>
      <c r="I136" s="87">
        <v>0</v>
      </c>
    </row>
    <row r="137" spans="2:9" x14ac:dyDescent="0.2">
      <c r="B137" s="84">
        <f>B138+B141</f>
        <v>0</v>
      </c>
      <c r="E137" s="107" t="s">
        <v>550</v>
      </c>
      <c r="I137" s="87">
        <f>I138+I141</f>
        <v>0</v>
      </c>
    </row>
    <row r="138" spans="2:9" x14ac:dyDescent="0.2">
      <c r="B138" s="84">
        <f>B139+B140</f>
        <v>0</v>
      </c>
      <c r="E138" s="107" t="s">
        <v>549</v>
      </c>
      <c r="I138" s="87">
        <f>I139+I140</f>
        <v>0</v>
      </c>
    </row>
    <row r="139" spans="2:9" x14ac:dyDescent="0.2">
      <c r="B139" s="84">
        <v>0</v>
      </c>
      <c r="E139" s="107" t="s">
        <v>548</v>
      </c>
      <c r="I139" s="87">
        <v>0</v>
      </c>
    </row>
    <row r="140" spans="2:9" x14ac:dyDescent="0.2">
      <c r="B140" s="84">
        <v>0</v>
      </c>
      <c r="E140" s="107" t="s">
        <v>547</v>
      </c>
      <c r="I140" s="87">
        <v>0</v>
      </c>
    </row>
    <row r="141" spans="2:9" x14ac:dyDescent="0.2">
      <c r="B141" s="84">
        <v>0</v>
      </c>
      <c r="E141" s="107" t="s">
        <v>546</v>
      </c>
      <c r="I141" s="87">
        <v>0</v>
      </c>
    </row>
    <row r="142" spans="2:9" x14ac:dyDescent="0.2">
      <c r="B142" s="84">
        <v>0</v>
      </c>
      <c r="E142" s="85" t="s">
        <v>545</v>
      </c>
      <c r="I142" s="87">
        <v>0</v>
      </c>
    </row>
    <row r="143" spans="2:9" x14ac:dyDescent="0.2">
      <c r="B143" s="84">
        <v>0</v>
      </c>
      <c r="C143" s="85" t="s">
        <v>544</v>
      </c>
      <c r="E143" s="85" t="s">
        <v>544</v>
      </c>
      <c r="I143" s="87">
        <v>0</v>
      </c>
    </row>
    <row r="144" spans="2:9" x14ac:dyDescent="0.2">
      <c r="B144" s="84">
        <f>B145+B146</f>
        <v>1</v>
      </c>
      <c r="C144" s="85" t="s">
        <v>543</v>
      </c>
      <c r="E144" s="85" t="s">
        <v>543</v>
      </c>
      <c r="I144" s="87">
        <f>I145+I146</f>
        <v>-2</v>
      </c>
    </row>
    <row r="145" spans="2:9" x14ac:dyDescent="0.2">
      <c r="B145" s="84">
        <v>0</v>
      </c>
      <c r="C145" s="85" t="s">
        <v>542</v>
      </c>
      <c r="E145" s="85" t="s">
        <v>542</v>
      </c>
      <c r="I145" s="87">
        <v>-1</v>
      </c>
    </row>
    <row r="146" spans="2:9" x14ac:dyDescent="0.2">
      <c r="B146" s="89">
        <v>1</v>
      </c>
      <c r="C146" s="108" t="s">
        <v>541</v>
      </c>
      <c r="D146" s="109"/>
      <c r="E146" s="108" t="s">
        <v>541</v>
      </c>
      <c r="F146" s="109"/>
      <c r="G146" s="109"/>
      <c r="H146" s="109"/>
      <c r="I146" s="92">
        <v>-1</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74803149606299213" header="0.39370078740157483" footer="0.39370078740157483"/>
  <pageSetup paperSize="9" scale="78" fitToHeight="2" orientation="portrait" r:id="rId1"/>
  <headerFooter alignWithMargins="0"/>
  <rowBreaks count="1" manualBreakCount="1">
    <brk id="72" min="1" max="8"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112</v>
      </c>
      <c r="D1" s="45"/>
      <c r="E1" s="45"/>
      <c r="F1" s="45"/>
      <c r="G1" s="39"/>
      <c r="H1" s="45"/>
      <c r="I1" s="45"/>
      <c r="J1" s="45"/>
      <c r="K1" s="45"/>
      <c r="L1" s="45"/>
      <c r="M1" s="45"/>
    </row>
    <row r="2" spans="2:14" s="41" customFormat="1" ht="20.25" x14ac:dyDescent="0.25">
      <c r="B2" s="75" t="s">
        <v>1013</v>
      </c>
      <c r="D2" s="42"/>
      <c r="E2" s="42"/>
      <c r="F2" s="42"/>
      <c r="G2" s="39"/>
      <c r="H2" s="42"/>
      <c r="I2" s="42"/>
      <c r="J2" s="42"/>
      <c r="K2" s="42"/>
      <c r="L2" s="42"/>
      <c r="M2" s="42"/>
    </row>
    <row r="3" spans="2:14" s="37" customFormat="1" ht="15" customHeight="1" x14ac:dyDescent="0.25">
      <c r="B3" s="76" t="s">
        <v>681</v>
      </c>
      <c r="D3" s="39"/>
      <c r="E3" s="40"/>
      <c r="F3" s="39"/>
      <c r="G3" s="39"/>
      <c r="H3" s="39"/>
      <c r="I3" s="39"/>
      <c r="J3" s="39"/>
      <c r="K3" s="39"/>
      <c r="L3" s="39"/>
      <c r="M3" s="39"/>
      <c r="N3" s="38"/>
    </row>
    <row r="4" spans="2:14" s="37" customFormat="1" ht="15" customHeight="1" x14ac:dyDescent="0.25">
      <c r="B4" s="76"/>
      <c r="D4" s="39"/>
      <c r="E4" s="40"/>
      <c r="F4" s="39"/>
      <c r="G4" s="39"/>
      <c r="H4" s="39"/>
      <c r="I4" s="39"/>
      <c r="J4" s="39"/>
      <c r="K4" s="39"/>
      <c r="L4" s="39"/>
      <c r="M4" s="39"/>
      <c r="N4" s="38"/>
    </row>
    <row r="5" spans="2:14" s="34" customFormat="1" ht="15" customHeight="1" x14ac:dyDescent="0.2">
      <c r="B5" s="76"/>
      <c r="D5" s="122"/>
      <c r="E5" s="21"/>
      <c r="F5" s="21"/>
      <c r="G5" s="21"/>
      <c r="H5" s="21"/>
      <c r="I5" s="21"/>
      <c r="J5" s="21"/>
      <c r="K5" s="21"/>
      <c r="L5" s="21"/>
      <c r="M5" s="21"/>
      <c r="N5" s="35"/>
    </row>
    <row r="6" spans="2:14" s="34" customFormat="1" ht="20.25" customHeight="1" x14ac:dyDescent="0.2">
      <c r="B6" s="123" t="s">
        <v>662</v>
      </c>
      <c r="D6" s="122"/>
      <c r="E6" s="21"/>
      <c r="F6" s="21"/>
      <c r="G6" s="21"/>
      <c r="H6" s="21"/>
      <c r="I6" s="21"/>
      <c r="J6" s="21"/>
      <c r="K6" s="21"/>
      <c r="L6" s="21"/>
      <c r="M6" s="21"/>
      <c r="N6" s="35"/>
    </row>
    <row r="7" spans="2:14" ht="15" x14ac:dyDescent="0.2">
      <c r="B7" s="65" t="s">
        <v>661</v>
      </c>
      <c r="C7" s="65"/>
      <c r="D7" s="65"/>
      <c r="E7" s="65"/>
      <c r="F7" s="65"/>
      <c r="G7" s="65"/>
      <c r="H7" s="65"/>
      <c r="I7" s="65"/>
    </row>
    <row r="9" spans="2:14" x14ac:dyDescent="0.2">
      <c r="B9" s="70" t="s">
        <v>606</v>
      </c>
      <c r="C9" s="78"/>
      <c r="D9" s="78"/>
      <c r="E9" s="78"/>
      <c r="F9" s="78"/>
      <c r="G9" s="78"/>
      <c r="H9" s="78"/>
      <c r="I9" s="69" t="s">
        <v>605</v>
      </c>
    </row>
    <row r="10" spans="2:14" x14ac:dyDescent="0.2">
      <c r="B10" s="80"/>
      <c r="F10" s="82"/>
      <c r="G10" s="83"/>
      <c r="H10" s="83"/>
      <c r="I10" s="82"/>
    </row>
    <row r="11" spans="2:14" x14ac:dyDescent="0.2">
      <c r="B11" s="84">
        <v>20289</v>
      </c>
      <c r="D11" s="81" t="s">
        <v>660</v>
      </c>
      <c r="E11" s="85" t="s">
        <v>659</v>
      </c>
      <c r="F11" s="82"/>
      <c r="G11" s="83" t="s">
        <v>658</v>
      </c>
      <c r="H11" s="86" t="s">
        <v>657</v>
      </c>
      <c r="I11" s="87">
        <f>I12+I13</f>
        <v>74866</v>
      </c>
    </row>
    <row r="12" spans="2:14" x14ac:dyDescent="0.2">
      <c r="B12" s="84">
        <f>I11-B11</f>
        <v>54577</v>
      </c>
      <c r="D12" s="85" t="s">
        <v>647</v>
      </c>
      <c r="E12" s="66" t="s">
        <v>646</v>
      </c>
      <c r="F12" s="82"/>
      <c r="G12" s="88" t="s">
        <v>656</v>
      </c>
      <c r="H12" s="83"/>
      <c r="I12" s="87">
        <v>74866</v>
      </c>
    </row>
    <row r="13" spans="2:14" x14ac:dyDescent="0.2">
      <c r="B13" s="84">
        <v>18435</v>
      </c>
      <c r="D13" s="81" t="s">
        <v>655</v>
      </c>
      <c r="E13" s="85" t="s">
        <v>579</v>
      </c>
      <c r="F13" s="82"/>
      <c r="G13" s="88" t="s">
        <v>654</v>
      </c>
      <c r="I13" s="87">
        <v>0</v>
      </c>
    </row>
    <row r="14" spans="2:14" x14ac:dyDescent="0.2">
      <c r="B14" s="84">
        <f>B12-B13</f>
        <v>36142</v>
      </c>
      <c r="D14" s="81" t="s">
        <v>653</v>
      </c>
      <c r="E14" s="66" t="s">
        <v>652</v>
      </c>
      <c r="F14" s="82"/>
      <c r="G14" s="88"/>
      <c r="H14" s="83"/>
      <c r="I14" s="87"/>
    </row>
    <row r="15" spans="2:14" ht="7.15" customHeight="1" x14ac:dyDescent="0.2">
      <c r="B15" s="84"/>
      <c r="F15" s="82"/>
      <c r="G15" s="83"/>
      <c r="H15" s="83"/>
      <c r="I15" s="87"/>
    </row>
    <row r="16" spans="2:14" x14ac:dyDescent="0.2">
      <c r="B16" s="89">
        <f>B11+B12</f>
        <v>74866</v>
      </c>
      <c r="C16" s="78"/>
      <c r="D16" s="90" t="s">
        <v>568</v>
      </c>
      <c r="E16" s="78"/>
      <c r="F16" s="91"/>
      <c r="G16" s="90" t="s">
        <v>568</v>
      </c>
      <c r="H16" s="78"/>
      <c r="I16" s="92">
        <f>I11</f>
        <v>74866</v>
      </c>
    </row>
    <row r="19" spans="2:9" ht="15" x14ac:dyDescent="0.2">
      <c r="B19" s="65" t="s">
        <v>651</v>
      </c>
      <c r="C19" s="93"/>
      <c r="D19" s="65"/>
      <c r="E19" s="65"/>
      <c r="F19" s="65"/>
      <c r="G19" s="65"/>
      <c r="H19" s="65"/>
      <c r="I19" s="93"/>
    </row>
    <row r="22" spans="2:9" ht="15" x14ac:dyDescent="0.2">
      <c r="B22" s="65" t="s">
        <v>650</v>
      </c>
      <c r="C22" s="93"/>
      <c r="D22" s="93"/>
      <c r="E22" s="93"/>
      <c r="F22" s="93"/>
      <c r="G22" s="93"/>
      <c r="H22" s="93"/>
      <c r="I22" s="93"/>
    </row>
    <row r="24" spans="2:9" ht="15" x14ac:dyDescent="0.2">
      <c r="B24" s="70" t="s">
        <v>606</v>
      </c>
      <c r="C24" s="71"/>
      <c r="D24" s="71"/>
      <c r="E24" s="71"/>
      <c r="F24" s="71"/>
      <c r="G24" s="71"/>
      <c r="H24" s="71"/>
      <c r="I24" s="69" t="s">
        <v>605</v>
      </c>
    </row>
    <row r="25" spans="2:9" x14ac:dyDescent="0.2">
      <c r="B25" s="80"/>
      <c r="F25" s="82"/>
      <c r="G25" s="83"/>
      <c r="H25" s="83"/>
      <c r="I25" s="82"/>
    </row>
    <row r="26" spans="2:9" x14ac:dyDescent="0.2">
      <c r="B26" s="84">
        <f>B27+B28</f>
        <v>13988</v>
      </c>
      <c r="D26" s="81" t="s">
        <v>649</v>
      </c>
      <c r="E26" s="85" t="s">
        <v>648</v>
      </c>
      <c r="F26" s="82"/>
      <c r="G26" s="88" t="s">
        <v>647</v>
      </c>
      <c r="H26" s="68" t="s">
        <v>646</v>
      </c>
      <c r="I26" s="87">
        <f>+B12</f>
        <v>54577</v>
      </c>
    </row>
    <row r="27" spans="2:9" x14ac:dyDescent="0.2">
      <c r="B27" s="84">
        <v>10853</v>
      </c>
      <c r="D27" s="85" t="s">
        <v>645</v>
      </c>
      <c r="F27" s="82"/>
      <c r="G27" s="83"/>
      <c r="H27" s="83"/>
      <c r="I27" s="87"/>
    </row>
    <row r="28" spans="2:9" x14ac:dyDescent="0.2">
      <c r="B28" s="84">
        <f>B29+B30</f>
        <v>3135</v>
      </c>
      <c r="D28" s="85" t="s">
        <v>644</v>
      </c>
      <c r="F28" s="82"/>
      <c r="G28" s="83"/>
      <c r="H28" s="83"/>
      <c r="I28" s="87"/>
    </row>
    <row r="29" spans="2:9" x14ac:dyDescent="0.2">
      <c r="B29" s="84">
        <v>3103</v>
      </c>
      <c r="D29" s="85" t="s">
        <v>643</v>
      </c>
      <c r="F29" s="82"/>
      <c r="G29" s="83"/>
      <c r="H29" s="83"/>
      <c r="I29" s="87"/>
    </row>
    <row r="30" spans="2:9" x14ac:dyDescent="0.2">
      <c r="B30" s="84">
        <v>32</v>
      </c>
      <c r="D30" s="85" t="s">
        <v>642</v>
      </c>
      <c r="F30" s="82"/>
      <c r="G30" s="83"/>
      <c r="H30" s="83"/>
      <c r="I30" s="87"/>
    </row>
    <row r="31" spans="2:9" ht="12.75" customHeight="1" x14ac:dyDescent="0.2">
      <c r="B31" s="84">
        <v>827</v>
      </c>
      <c r="D31" s="81" t="s">
        <v>641</v>
      </c>
      <c r="E31" s="81" t="s">
        <v>640</v>
      </c>
      <c r="F31" s="82"/>
      <c r="G31" s="83"/>
      <c r="H31" s="83"/>
      <c r="I31" s="87"/>
    </row>
    <row r="32" spans="2:9" ht="12.75" customHeight="1" x14ac:dyDescent="0.2">
      <c r="B32" s="84">
        <v>0</v>
      </c>
      <c r="D32" s="81" t="s">
        <v>639</v>
      </c>
      <c r="E32" s="81" t="s">
        <v>638</v>
      </c>
      <c r="F32" s="82"/>
      <c r="G32" s="83"/>
      <c r="H32" s="83"/>
      <c r="I32" s="87"/>
    </row>
    <row r="33" spans="2:9" x14ac:dyDescent="0.2">
      <c r="B33" s="84">
        <f>I35-B26-B31-B32</f>
        <v>39762</v>
      </c>
      <c r="D33" s="85" t="s">
        <v>636</v>
      </c>
      <c r="E33" s="66" t="s">
        <v>635</v>
      </c>
      <c r="F33" s="82"/>
      <c r="G33" s="83"/>
      <c r="H33" s="83"/>
      <c r="I33" s="87"/>
    </row>
    <row r="34" spans="2:9" x14ac:dyDescent="0.2">
      <c r="B34" s="84"/>
      <c r="F34" s="82"/>
      <c r="G34" s="83"/>
      <c r="H34" s="83"/>
      <c r="I34" s="87"/>
    </row>
    <row r="35" spans="2:9" x14ac:dyDescent="0.2">
      <c r="B35" s="89">
        <f>B26+B31+B32+B33</f>
        <v>54577</v>
      </c>
      <c r="C35" s="78"/>
      <c r="D35" s="90" t="s">
        <v>568</v>
      </c>
      <c r="E35" s="78"/>
      <c r="F35" s="91"/>
      <c r="G35" s="90" t="s">
        <v>568</v>
      </c>
      <c r="H35" s="78"/>
      <c r="I35" s="92">
        <f>I26</f>
        <v>54577</v>
      </c>
    </row>
    <row r="38" spans="2:9" ht="15" x14ac:dyDescent="0.2">
      <c r="B38" s="65" t="s">
        <v>637</v>
      </c>
      <c r="C38" s="94"/>
      <c r="D38" s="94"/>
      <c r="E38" s="94"/>
      <c r="F38" s="94"/>
      <c r="G38" s="94"/>
      <c r="H38" s="94"/>
      <c r="I38" s="94"/>
    </row>
    <row r="39" spans="2:9" ht="13.15" customHeight="1" x14ac:dyDescent="0.2"/>
    <row r="40" spans="2:9" x14ac:dyDescent="0.2">
      <c r="B40" s="70" t="s">
        <v>606</v>
      </c>
      <c r="C40" s="78"/>
      <c r="D40" s="78"/>
      <c r="E40" s="78"/>
      <c r="F40" s="78"/>
      <c r="G40" s="78"/>
      <c r="H40" s="78"/>
      <c r="I40" s="69" t="s">
        <v>605</v>
      </c>
    </row>
    <row r="41" spans="2:9" x14ac:dyDescent="0.2">
      <c r="B41" s="80"/>
      <c r="F41" s="82"/>
      <c r="G41" s="83"/>
      <c r="H41" s="83"/>
      <c r="I41" s="82"/>
    </row>
    <row r="42" spans="2:9" x14ac:dyDescent="0.2">
      <c r="B42" s="84">
        <f>B43+B44+B45+B47+B48</f>
        <v>20896</v>
      </c>
      <c r="D42" s="81" t="s">
        <v>634</v>
      </c>
      <c r="E42" s="88" t="s">
        <v>633</v>
      </c>
      <c r="F42" s="82"/>
      <c r="G42" s="85" t="s">
        <v>636</v>
      </c>
      <c r="H42" s="66" t="s">
        <v>635</v>
      </c>
      <c r="I42" s="87">
        <f>+B33</f>
        <v>39762</v>
      </c>
    </row>
    <row r="43" spans="2:9" ht="15" x14ac:dyDescent="0.2">
      <c r="B43" s="84">
        <v>775</v>
      </c>
      <c r="C43" s="58"/>
      <c r="D43" s="95" t="s">
        <v>632</v>
      </c>
      <c r="F43" s="62"/>
      <c r="G43" s="79" t="s">
        <v>634</v>
      </c>
      <c r="H43" s="96" t="s">
        <v>633</v>
      </c>
      <c r="I43" s="87">
        <f>I44+I45+I47+I48+I49</f>
        <v>447</v>
      </c>
    </row>
    <row r="44" spans="2:9" x14ac:dyDescent="0.2">
      <c r="B44" s="84">
        <v>20121</v>
      </c>
      <c r="D44" s="85" t="s">
        <v>631</v>
      </c>
      <c r="F44" s="82"/>
      <c r="G44" s="95" t="s">
        <v>632</v>
      </c>
      <c r="I44" s="87">
        <v>447</v>
      </c>
    </row>
    <row r="45" spans="2:9" x14ac:dyDescent="0.2">
      <c r="B45" s="84">
        <v>0</v>
      </c>
      <c r="D45" s="85" t="s">
        <v>630</v>
      </c>
      <c r="E45" s="80"/>
      <c r="F45" s="82"/>
      <c r="G45" s="85" t="s">
        <v>631</v>
      </c>
      <c r="I45" s="87">
        <v>0</v>
      </c>
    </row>
    <row r="46" spans="2:9" x14ac:dyDescent="0.2">
      <c r="B46" s="84"/>
      <c r="E46" s="97" t="s">
        <v>629</v>
      </c>
      <c r="F46" s="82"/>
      <c r="G46" s="85" t="s">
        <v>630</v>
      </c>
      <c r="H46" s="80"/>
      <c r="I46" s="87"/>
    </row>
    <row r="47" spans="2:9" x14ac:dyDescent="0.2">
      <c r="B47" s="84">
        <v>0</v>
      </c>
      <c r="D47" s="85" t="s">
        <v>628</v>
      </c>
      <c r="E47" s="85"/>
      <c r="F47" s="82"/>
      <c r="H47" s="85" t="s">
        <v>629</v>
      </c>
      <c r="I47" s="87">
        <v>0</v>
      </c>
    </row>
    <row r="48" spans="2:9" x14ac:dyDescent="0.2">
      <c r="B48" s="84">
        <v>0</v>
      </c>
      <c r="D48" s="85" t="s">
        <v>627</v>
      </c>
      <c r="E48" s="85"/>
      <c r="F48" s="82"/>
      <c r="G48" s="81" t="s">
        <v>628</v>
      </c>
      <c r="H48" s="85"/>
      <c r="I48" s="87">
        <v>0</v>
      </c>
    </row>
    <row r="49" spans="2:9" x14ac:dyDescent="0.2">
      <c r="B49" s="84">
        <f>I52-B42</f>
        <v>19313</v>
      </c>
      <c r="D49" s="85" t="s">
        <v>622</v>
      </c>
      <c r="E49" s="66" t="s">
        <v>621</v>
      </c>
      <c r="F49" s="82"/>
      <c r="G49" s="85" t="s">
        <v>627</v>
      </c>
      <c r="H49" s="85"/>
      <c r="I49" s="87">
        <v>0</v>
      </c>
    </row>
    <row r="50" spans="2:9" x14ac:dyDescent="0.2">
      <c r="B50" s="84"/>
      <c r="D50" s="85"/>
      <c r="E50" s="85"/>
      <c r="F50" s="82"/>
      <c r="G50" s="85" t="s">
        <v>626</v>
      </c>
      <c r="H50" s="85"/>
      <c r="I50" s="87">
        <v>0</v>
      </c>
    </row>
    <row r="51" spans="2:9" x14ac:dyDescent="0.2">
      <c r="B51" s="84"/>
      <c r="F51" s="82"/>
      <c r="G51" s="85"/>
      <c r="I51" s="87"/>
    </row>
    <row r="52" spans="2:9" x14ac:dyDescent="0.2">
      <c r="B52" s="89">
        <f>B42+B49</f>
        <v>40209</v>
      </c>
      <c r="C52" s="78"/>
      <c r="D52" s="78" t="s">
        <v>568</v>
      </c>
      <c r="E52" s="78"/>
      <c r="F52" s="91"/>
      <c r="G52" s="78" t="s">
        <v>568</v>
      </c>
      <c r="H52" s="78"/>
      <c r="I52" s="92">
        <f>I42+I43+I50</f>
        <v>40209</v>
      </c>
    </row>
    <row r="55" spans="2:9" ht="15" x14ac:dyDescent="0.2">
      <c r="B55" s="65" t="s">
        <v>625</v>
      </c>
      <c r="C55" s="94"/>
      <c r="D55" s="94"/>
      <c r="E55" s="94"/>
      <c r="F55" s="94"/>
      <c r="G55" s="94"/>
      <c r="H55" s="94"/>
      <c r="I55" s="94"/>
    </row>
    <row r="57" spans="2:9" x14ac:dyDescent="0.2">
      <c r="B57" s="70" t="s">
        <v>606</v>
      </c>
      <c r="C57" s="78"/>
      <c r="D57" s="78"/>
      <c r="E57" s="78"/>
      <c r="F57" s="78"/>
      <c r="G57" s="78"/>
      <c r="H57" s="78"/>
      <c r="I57" s="69" t="s">
        <v>605</v>
      </c>
    </row>
    <row r="58" spans="2:9" x14ac:dyDescent="0.2">
      <c r="B58" s="80"/>
      <c r="F58" s="82"/>
      <c r="G58" s="83"/>
      <c r="H58" s="83"/>
      <c r="I58" s="82"/>
    </row>
    <row r="59" spans="2:9" x14ac:dyDescent="0.2">
      <c r="B59" s="84">
        <f>B60+B61</f>
        <v>408</v>
      </c>
      <c r="D59" s="81" t="s">
        <v>624</v>
      </c>
      <c r="E59" s="86" t="s">
        <v>623</v>
      </c>
      <c r="F59" s="82"/>
      <c r="G59" s="88" t="s">
        <v>622</v>
      </c>
      <c r="H59" s="66" t="s">
        <v>621</v>
      </c>
      <c r="I59" s="87">
        <f>+B49</f>
        <v>19313</v>
      </c>
    </row>
    <row r="60" spans="2:9" x14ac:dyDescent="0.2">
      <c r="B60" s="84">
        <v>408</v>
      </c>
      <c r="D60" s="85" t="s">
        <v>620</v>
      </c>
      <c r="F60" s="82"/>
      <c r="G60" s="88" t="s">
        <v>619</v>
      </c>
      <c r="H60" s="85"/>
      <c r="I60" s="87">
        <f>I61+I62</f>
        <v>32</v>
      </c>
    </row>
    <row r="61" spans="2:9" x14ac:dyDescent="0.2">
      <c r="B61" s="84">
        <v>0</v>
      </c>
      <c r="D61" s="85" t="s">
        <v>618</v>
      </c>
      <c r="F61" s="82"/>
      <c r="G61" s="88" t="s">
        <v>617</v>
      </c>
      <c r="I61" s="87">
        <v>0</v>
      </c>
    </row>
    <row r="62" spans="2:9" x14ac:dyDescent="0.2">
      <c r="B62" s="84">
        <v>32</v>
      </c>
      <c r="D62" s="81" t="s">
        <v>616</v>
      </c>
      <c r="E62" s="85" t="s">
        <v>615</v>
      </c>
      <c r="F62" s="82"/>
      <c r="G62" s="88" t="s">
        <v>614</v>
      </c>
      <c r="I62" s="87">
        <v>32</v>
      </c>
    </row>
    <row r="63" spans="2:9" x14ac:dyDescent="0.2">
      <c r="B63" s="84"/>
      <c r="E63" s="85" t="s">
        <v>613</v>
      </c>
      <c r="F63" s="82"/>
      <c r="G63" s="83" t="s">
        <v>612</v>
      </c>
      <c r="H63" s="81" t="s">
        <v>611</v>
      </c>
      <c r="I63" s="87">
        <f>I64+I65+I66</f>
        <v>0</v>
      </c>
    </row>
    <row r="64" spans="2:9" x14ac:dyDescent="0.2">
      <c r="B64" s="84">
        <f>B65+B66+B67</f>
        <v>66</v>
      </c>
      <c r="D64" s="81" t="s">
        <v>612</v>
      </c>
      <c r="E64" s="81" t="s">
        <v>611</v>
      </c>
      <c r="F64" s="82"/>
      <c r="G64" s="85" t="s">
        <v>610</v>
      </c>
      <c r="I64" s="87">
        <v>0</v>
      </c>
    </row>
    <row r="65" spans="2:9" x14ac:dyDescent="0.2">
      <c r="B65" s="84">
        <v>66</v>
      </c>
      <c r="D65" s="85" t="s">
        <v>610</v>
      </c>
      <c r="F65" s="82"/>
      <c r="G65" s="88" t="s">
        <v>609</v>
      </c>
      <c r="I65" s="87">
        <v>0</v>
      </c>
    </row>
    <row r="66" spans="2:9" x14ac:dyDescent="0.2">
      <c r="B66" s="84">
        <v>0</v>
      </c>
      <c r="D66" s="85" t="s">
        <v>609</v>
      </c>
      <c r="F66" s="82"/>
      <c r="G66" s="88" t="s">
        <v>608</v>
      </c>
      <c r="I66" s="87">
        <v>0</v>
      </c>
    </row>
    <row r="67" spans="2:9" x14ac:dyDescent="0.2">
      <c r="B67" s="84">
        <v>0</v>
      </c>
      <c r="D67" s="85" t="s">
        <v>608</v>
      </c>
      <c r="F67" s="82"/>
      <c r="G67" s="83"/>
      <c r="H67" s="83"/>
      <c r="I67" s="87"/>
    </row>
    <row r="68" spans="2:9" x14ac:dyDescent="0.2">
      <c r="B68" s="84">
        <f>I70-B59-B62-B64</f>
        <v>18839</v>
      </c>
      <c r="D68" s="85" t="s">
        <v>602</v>
      </c>
      <c r="E68" s="85" t="s">
        <v>601</v>
      </c>
      <c r="F68" s="82"/>
      <c r="G68" s="83"/>
      <c r="H68" s="83"/>
      <c r="I68" s="87"/>
    </row>
    <row r="69" spans="2:9" ht="17.45" customHeight="1" x14ac:dyDescent="0.2">
      <c r="B69" s="84"/>
      <c r="F69" s="82"/>
      <c r="G69" s="83"/>
      <c r="H69" s="83"/>
      <c r="I69" s="87"/>
    </row>
    <row r="70" spans="2:9" ht="17.45" customHeight="1" x14ac:dyDescent="0.2">
      <c r="B70" s="89">
        <f>B59+B62+B64+B68</f>
        <v>19345</v>
      </c>
      <c r="C70" s="78"/>
      <c r="D70" s="78" t="s">
        <v>568</v>
      </c>
      <c r="E70" s="78"/>
      <c r="F70" s="91"/>
      <c r="G70" s="78" t="s">
        <v>568</v>
      </c>
      <c r="H70" s="78"/>
      <c r="I70" s="92">
        <f>I59+I60+I63</f>
        <v>19345</v>
      </c>
    </row>
    <row r="73" spans="2:9" ht="15" x14ac:dyDescent="0.2">
      <c r="B73" s="65" t="s">
        <v>607</v>
      </c>
      <c r="C73" s="94"/>
      <c r="D73" s="94"/>
      <c r="E73" s="94"/>
      <c r="F73" s="94"/>
      <c r="G73" s="94"/>
      <c r="H73" s="94"/>
      <c r="I73" s="94"/>
    </row>
    <row r="75" spans="2:9" x14ac:dyDescent="0.2">
      <c r="B75" s="70" t="s">
        <v>606</v>
      </c>
      <c r="C75" s="78"/>
      <c r="D75" s="78"/>
      <c r="E75" s="78"/>
      <c r="F75" s="78"/>
      <c r="G75" s="78"/>
      <c r="H75" s="78"/>
      <c r="I75" s="69" t="s">
        <v>605</v>
      </c>
    </row>
    <row r="76" spans="2:9" x14ac:dyDescent="0.2">
      <c r="B76" s="80"/>
      <c r="F76" s="82"/>
      <c r="G76" s="83"/>
      <c r="H76" s="83"/>
      <c r="I76" s="82"/>
    </row>
    <row r="77" spans="2:9" x14ac:dyDescent="0.2">
      <c r="B77" s="84">
        <v>0</v>
      </c>
      <c r="D77" s="81" t="s">
        <v>604</v>
      </c>
      <c r="E77" s="85" t="s">
        <v>603</v>
      </c>
      <c r="F77" s="82"/>
      <c r="G77" s="88" t="s">
        <v>602</v>
      </c>
      <c r="H77" s="66" t="s">
        <v>601</v>
      </c>
      <c r="I77" s="87">
        <f>+B68</f>
        <v>18839</v>
      </c>
    </row>
    <row r="78" spans="2:9" x14ac:dyDescent="0.2">
      <c r="B78" s="84"/>
      <c r="E78" s="85" t="s">
        <v>600</v>
      </c>
      <c r="F78" s="82"/>
      <c r="G78" s="88"/>
      <c r="H78" s="85"/>
      <c r="I78" s="87"/>
    </row>
    <row r="79" spans="2:9" x14ac:dyDescent="0.2">
      <c r="B79" s="84">
        <f>I82-B77</f>
        <v>18839</v>
      </c>
      <c r="D79" s="85" t="s">
        <v>595</v>
      </c>
      <c r="E79" s="68" t="s">
        <v>599</v>
      </c>
      <c r="F79" s="82"/>
      <c r="G79" s="83"/>
      <c r="H79" s="83"/>
      <c r="I79" s="87"/>
    </row>
    <row r="80" spans="2:9" x14ac:dyDescent="0.2">
      <c r="B80" s="84">
        <f>B79-B13</f>
        <v>404</v>
      </c>
      <c r="D80" s="85" t="s">
        <v>598</v>
      </c>
      <c r="E80" s="66" t="s">
        <v>594</v>
      </c>
      <c r="F80" s="82"/>
      <c r="G80" s="83"/>
      <c r="H80" s="83"/>
      <c r="I80" s="87"/>
    </row>
    <row r="81" spans="2:9" x14ac:dyDescent="0.2">
      <c r="B81" s="84"/>
      <c r="F81" s="82"/>
      <c r="G81" s="83"/>
      <c r="H81" s="83"/>
      <c r="I81" s="87"/>
    </row>
    <row r="82" spans="2:9" x14ac:dyDescent="0.2">
      <c r="B82" s="89">
        <f>B77+B79</f>
        <v>18839</v>
      </c>
      <c r="C82" s="78"/>
      <c r="D82" s="78" t="s">
        <v>568</v>
      </c>
      <c r="E82" s="78"/>
      <c r="F82" s="91"/>
      <c r="G82" s="78" t="s">
        <v>568</v>
      </c>
      <c r="H82" s="78"/>
      <c r="I82" s="92">
        <f>I77</f>
        <v>18839</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597</v>
      </c>
      <c r="C85" s="153"/>
      <c r="D85" s="153"/>
      <c r="E85" s="153"/>
      <c r="F85" s="153"/>
      <c r="G85" s="153"/>
      <c r="H85" s="153"/>
      <c r="I85" s="153"/>
    </row>
    <row r="86" spans="2:9" ht="7.15" customHeight="1" x14ac:dyDescent="0.2"/>
    <row r="88" spans="2:9" ht="15" x14ac:dyDescent="0.2">
      <c r="B88" s="65" t="s">
        <v>596</v>
      </c>
      <c r="C88" s="93"/>
      <c r="D88" s="93"/>
      <c r="E88" s="93"/>
      <c r="F88" s="93"/>
      <c r="G88" s="93"/>
      <c r="H88" s="93"/>
      <c r="I88" s="93"/>
    </row>
    <row r="89" spans="2:9" ht="15.75" customHeight="1" x14ac:dyDescent="0.2"/>
    <row r="90" spans="2:9" x14ac:dyDescent="0.2">
      <c r="B90" s="64" t="s">
        <v>566</v>
      </c>
      <c r="C90" s="78"/>
      <c r="D90" s="78"/>
      <c r="E90" s="78"/>
      <c r="F90" s="78"/>
      <c r="G90" s="78"/>
      <c r="H90" s="78"/>
      <c r="I90" s="63" t="s">
        <v>565</v>
      </c>
    </row>
    <row r="91" spans="2:9" x14ac:dyDescent="0.2">
      <c r="B91" s="80"/>
      <c r="F91" s="82"/>
      <c r="G91" s="83"/>
      <c r="H91" s="83"/>
      <c r="I91" s="82"/>
    </row>
    <row r="92" spans="2:9" x14ac:dyDescent="0.2">
      <c r="B92" s="84">
        <f>I99</f>
        <v>2750</v>
      </c>
      <c r="D92" s="85" t="s">
        <v>582</v>
      </c>
      <c r="E92" s="66" t="s">
        <v>581</v>
      </c>
      <c r="F92" s="82"/>
      <c r="G92" s="85" t="s">
        <v>595</v>
      </c>
      <c r="H92" s="66" t="s">
        <v>594</v>
      </c>
      <c r="I92" s="87">
        <f>+B80</f>
        <v>404</v>
      </c>
    </row>
    <row r="93" spans="2:9" x14ac:dyDescent="0.2">
      <c r="B93" s="84"/>
      <c r="E93" s="68" t="s">
        <v>578</v>
      </c>
      <c r="F93" s="82"/>
      <c r="G93" s="88" t="s">
        <v>593</v>
      </c>
      <c r="H93" s="81" t="s">
        <v>592</v>
      </c>
      <c r="I93" s="87">
        <f>I94+I95</f>
        <v>2346</v>
      </c>
    </row>
    <row r="94" spans="2:9" x14ac:dyDescent="0.2">
      <c r="B94" s="84"/>
      <c r="E94" s="85"/>
      <c r="F94" s="82"/>
      <c r="G94" s="88" t="s">
        <v>591</v>
      </c>
      <c r="I94" s="87">
        <v>0</v>
      </c>
    </row>
    <row r="95" spans="2:9" x14ac:dyDescent="0.2">
      <c r="B95" s="84"/>
      <c r="E95" s="85"/>
      <c r="F95" s="82"/>
      <c r="G95" s="88" t="s">
        <v>590</v>
      </c>
      <c r="I95" s="87">
        <v>2346</v>
      </c>
    </row>
    <row r="96" spans="2:9" x14ac:dyDescent="0.2">
      <c r="B96" s="84"/>
      <c r="D96" s="85"/>
      <c r="F96" s="82"/>
      <c r="G96" s="88" t="s">
        <v>589</v>
      </c>
      <c r="H96" s="81" t="s">
        <v>588</v>
      </c>
      <c r="I96" s="87">
        <f>I97</f>
        <v>0</v>
      </c>
    </row>
    <row r="97" spans="2:9" x14ac:dyDescent="0.2">
      <c r="B97" s="98"/>
      <c r="C97" s="99"/>
      <c r="D97" s="99"/>
      <c r="E97" s="85"/>
      <c r="F97" s="100"/>
      <c r="G97" s="88" t="s">
        <v>587</v>
      </c>
      <c r="H97" s="101"/>
      <c r="I97" s="87">
        <v>0</v>
      </c>
    </row>
    <row r="98" spans="2:9" x14ac:dyDescent="0.2">
      <c r="B98" s="84"/>
      <c r="F98" s="82"/>
      <c r="G98" s="83"/>
      <c r="H98" s="83"/>
      <c r="I98" s="87"/>
    </row>
    <row r="99" spans="2:9" x14ac:dyDescent="0.2">
      <c r="B99" s="89">
        <f>B92</f>
        <v>2750</v>
      </c>
      <c r="C99" s="78"/>
      <c r="D99" s="78" t="s">
        <v>568</v>
      </c>
      <c r="E99" s="78"/>
      <c r="F99" s="91"/>
      <c r="G99" s="78" t="s">
        <v>568</v>
      </c>
      <c r="H99" s="78"/>
      <c r="I99" s="92">
        <f>I92+I93+I96</f>
        <v>2750</v>
      </c>
    </row>
    <row r="102" spans="2:9" ht="15" x14ac:dyDescent="0.2">
      <c r="B102" s="65" t="s">
        <v>586</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566</v>
      </c>
      <c r="C104" s="78"/>
      <c r="D104" s="78"/>
      <c r="E104" s="78"/>
      <c r="F104" s="78"/>
      <c r="G104" s="78"/>
      <c r="H104" s="78"/>
      <c r="I104" s="63" t="s">
        <v>565</v>
      </c>
    </row>
    <row r="105" spans="2:9" x14ac:dyDescent="0.2">
      <c r="B105" s="80"/>
      <c r="E105" s="85"/>
      <c r="F105" s="102"/>
      <c r="G105" s="83"/>
      <c r="H105" s="83"/>
      <c r="I105" s="82"/>
    </row>
    <row r="106" spans="2:9" x14ac:dyDescent="0.2">
      <c r="B106" s="84">
        <f>B107+B109</f>
        <v>796</v>
      </c>
      <c r="D106" s="85" t="s">
        <v>585</v>
      </c>
      <c r="E106" s="103" t="s">
        <v>584</v>
      </c>
      <c r="F106" s="82"/>
      <c r="G106" s="83"/>
      <c r="H106" s="83"/>
      <c r="I106" s="82"/>
    </row>
    <row r="107" spans="2:9" x14ac:dyDescent="0.2">
      <c r="B107" s="84">
        <v>1118</v>
      </c>
      <c r="D107" s="85" t="s">
        <v>583</v>
      </c>
      <c r="E107" s="85"/>
      <c r="F107" s="82"/>
      <c r="G107" s="85" t="s">
        <v>582</v>
      </c>
      <c r="H107" s="68" t="s">
        <v>581</v>
      </c>
      <c r="I107" s="87"/>
    </row>
    <row r="108" spans="2:9" x14ac:dyDescent="0.2">
      <c r="B108" s="84">
        <f>-B13</f>
        <v>-18435</v>
      </c>
      <c r="D108" s="85" t="s">
        <v>580</v>
      </c>
      <c r="E108" s="86" t="s">
        <v>579</v>
      </c>
      <c r="F108" s="82"/>
      <c r="G108" s="85"/>
      <c r="H108" s="67" t="s">
        <v>578</v>
      </c>
      <c r="I108" s="87">
        <f>B92</f>
        <v>2750</v>
      </c>
    </row>
    <row r="109" spans="2:9" x14ac:dyDescent="0.2">
      <c r="B109" s="84">
        <v>-322</v>
      </c>
      <c r="D109" s="95" t="s">
        <v>577</v>
      </c>
      <c r="E109" s="85" t="s">
        <v>576</v>
      </c>
      <c r="F109" s="82"/>
      <c r="H109" s="104"/>
      <c r="I109" s="105"/>
    </row>
    <row r="110" spans="2:9" x14ac:dyDescent="0.2">
      <c r="B110" s="84">
        <v>0</v>
      </c>
      <c r="D110" s="85" t="s">
        <v>575</v>
      </c>
      <c r="E110" s="85" t="s">
        <v>574</v>
      </c>
      <c r="F110" s="82"/>
      <c r="G110" s="93"/>
      <c r="I110" s="87"/>
    </row>
    <row r="111" spans="2:9" x14ac:dyDescent="0.2">
      <c r="B111" s="84">
        <v>-341</v>
      </c>
      <c r="D111" s="95" t="s">
        <v>573</v>
      </c>
      <c r="E111" s="85" t="s">
        <v>572</v>
      </c>
      <c r="F111" s="82"/>
      <c r="H111" s="104"/>
      <c r="I111" s="105"/>
    </row>
    <row r="112" spans="2:9" x14ac:dyDescent="0.2">
      <c r="B112" s="84"/>
      <c r="D112" s="85"/>
      <c r="E112" s="85" t="s">
        <v>571</v>
      </c>
      <c r="F112" s="82"/>
      <c r="G112" s="93"/>
      <c r="I112" s="87"/>
    </row>
    <row r="113" spans="2:9" x14ac:dyDescent="0.2">
      <c r="B113" s="84">
        <f>I115-B106-B108-B111</f>
        <v>20730</v>
      </c>
      <c r="C113" s="99"/>
      <c r="D113" s="99" t="s">
        <v>570</v>
      </c>
      <c r="E113" s="66" t="s">
        <v>569</v>
      </c>
      <c r="F113" s="100"/>
      <c r="G113" s="93"/>
      <c r="H113" s="101"/>
      <c r="I113" s="87"/>
    </row>
    <row r="114" spans="2:9" x14ac:dyDescent="0.2">
      <c r="B114" s="84"/>
      <c r="E114" s="85"/>
      <c r="F114" s="82"/>
      <c r="G114" s="93"/>
      <c r="H114" s="83"/>
      <c r="I114" s="87"/>
    </row>
    <row r="115" spans="2:9" x14ac:dyDescent="0.2">
      <c r="B115" s="89">
        <f>B106+B108+B111+B113</f>
        <v>2750</v>
      </c>
      <c r="C115" s="78"/>
      <c r="D115" s="78" t="s">
        <v>568</v>
      </c>
      <c r="E115" s="106"/>
      <c r="F115" s="91"/>
      <c r="G115" s="78" t="s">
        <v>568</v>
      </c>
      <c r="H115" s="78"/>
      <c r="I115" s="92">
        <f>I108</f>
        <v>2750</v>
      </c>
    </row>
    <row r="118" spans="2:9" ht="15" x14ac:dyDescent="0.2">
      <c r="B118" s="65" t="s">
        <v>567</v>
      </c>
      <c r="C118" s="93"/>
      <c r="D118" s="93"/>
      <c r="E118" s="93"/>
      <c r="F118" s="93"/>
      <c r="G118" s="93"/>
      <c r="H118" s="93"/>
      <c r="I118" s="93"/>
    </row>
    <row r="120" spans="2:9" x14ac:dyDescent="0.2">
      <c r="B120" s="64" t="s">
        <v>566</v>
      </c>
      <c r="C120" s="78"/>
      <c r="D120" s="78"/>
      <c r="E120" s="78"/>
      <c r="F120" s="78"/>
      <c r="G120" s="78"/>
      <c r="H120" s="78"/>
      <c r="I120" s="63" t="s">
        <v>565</v>
      </c>
    </row>
    <row r="121" spans="2:9" ht="15" x14ac:dyDescent="0.2">
      <c r="B121" s="61"/>
      <c r="C121" s="79"/>
      <c r="D121" s="79"/>
      <c r="E121" s="79"/>
      <c r="F121" s="79"/>
      <c r="G121" s="79"/>
      <c r="H121" s="79"/>
      <c r="I121" s="62"/>
    </row>
    <row r="122" spans="2:9" ht="15" x14ac:dyDescent="0.2">
      <c r="B122" s="61"/>
      <c r="C122" s="79"/>
      <c r="D122" s="79"/>
      <c r="E122" s="60" t="s">
        <v>564</v>
      </c>
      <c r="F122" s="79"/>
      <c r="G122" s="79"/>
      <c r="H122" s="79"/>
      <c r="I122" s="87">
        <f>B123-I128-I131-I134-I137-I142-I143-I144</f>
        <v>20730</v>
      </c>
    </row>
    <row r="123" spans="2:9" ht="15" x14ac:dyDescent="0.2">
      <c r="B123" s="84">
        <f>B125+B128+B131+B134+B137+B142+B143+B144</f>
        <v>-54942</v>
      </c>
      <c r="C123" s="79"/>
      <c r="D123" s="58"/>
      <c r="E123" s="85" t="s">
        <v>563</v>
      </c>
      <c r="F123" s="58"/>
      <c r="G123" s="58"/>
      <c r="H123" s="58"/>
      <c r="I123" s="87">
        <f>I125+I128+I131+I134+I137+I142+I143+I144</f>
        <v>-75672</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562</v>
      </c>
      <c r="F125" s="58"/>
      <c r="G125" s="58"/>
      <c r="H125" s="58"/>
      <c r="I125" s="87">
        <f>I126+I127</f>
        <v>0</v>
      </c>
    </row>
    <row r="126" spans="2:9" ht="13.15" customHeight="1" x14ac:dyDescent="0.2">
      <c r="B126" s="84">
        <v>0</v>
      </c>
      <c r="C126" s="58"/>
      <c r="D126" s="58"/>
      <c r="E126" s="85" t="s">
        <v>561</v>
      </c>
      <c r="F126" s="58"/>
      <c r="G126" s="58"/>
      <c r="H126" s="58"/>
      <c r="I126" s="87">
        <v>0</v>
      </c>
    </row>
    <row r="127" spans="2:9" ht="15" x14ac:dyDescent="0.2">
      <c r="B127" s="84">
        <v>0</v>
      </c>
      <c r="C127" s="58"/>
      <c r="D127" s="58"/>
      <c r="E127" s="85" t="s">
        <v>560</v>
      </c>
      <c r="F127" s="58"/>
      <c r="G127" s="58"/>
      <c r="H127" s="58"/>
      <c r="I127" s="87">
        <v>0</v>
      </c>
    </row>
    <row r="128" spans="2:9" x14ac:dyDescent="0.2">
      <c r="B128" s="84">
        <f>B129+B130</f>
        <v>19795</v>
      </c>
      <c r="E128" s="85" t="s">
        <v>559</v>
      </c>
      <c r="I128" s="87">
        <f>I129+I130</f>
        <v>344</v>
      </c>
    </row>
    <row r="129" spans="2:9" x14ac:dyDescent="0.2">
      <c r="B129" s="84">
        <v>12815</v>
      </c>
      <c r="E129" s="85" t="s">
        <v>558</v>
      </c>
      <c r="I129" s="87">
        <v>0</v>
      </c>
    </row>
    <row r="130" spans="2:9" x14ac:dyDescent="0.2">
      <c r="B130" s="84">
        <v>6980</v>
      </c>
      <c r="E130" s="85" t="s">
        <v>557</v>
      </c>
      <c r="I130" s="87">
        <v>344</v>
      </c>
    </row>
    <row r="131" spans="2:9" x14ac:dyDescent="0.2">
      <c r="B131" s="84">
        <f>B132+B133</f>
        <v>29</v>
      </c>
      <c r="E131" s="85" t="s">
        <v>556</v>
      </c>
      <c r="I131" s="87">
        <f>I132+I133</f>
        <v>0</v>
      </c>
    </row>
    <row r="132" spans="2:9" x14ac:dyDescent="0.2">
      <c r="B132" s="84">
        <v>29</v>
      </c>
      <c r="E132" s="85" t="s">
        <v>555</v>
      </c>
      <c r="I132" s="87">
        <v>0</v>
      </c>
    </row>
    <row r="133" spans="2:9" x14ac:dyDescent="0.2">
      <c r="B133" s="84">
        <v>0</v>
      </c>
      <c r="E133" s="85" t="s">
        <v>554</v>
      </c>
      <c r="I133" s="87">
        <v>0</v>
      </c>
    </row>
    <row r="134" spans="2:9" x14ac:dyDescent="0.2">
      <c r="B134" s="84">
        <f>B135+B136</f>
        <v>-1122</v>
      </c>
      <c r="E134" s="85" t="s">
        <v>553</v>
      </c>
      <c r="I134" s="87">
        <f>I135+I136</f>
        <v>-1277</v>
      </c>
    </row>
    <row r="135" spans="2:9" x14ac:dyDescent="0.2">
      <c r="B135" s="84">
        <v>0</v>
      </c>
      <c r="E135" s="85" t="s">
        <v>552</v>
      </c>
      <c r="I135" s="87">
        <v>-2434</v>
      </c>
    </row>
    <row r="136" spans="2:9" x14ac:dyDescent="0.2">
      <c r="B136" s="84">
        <v>-1122</v>
      </c>
      <c r="E136" s="85" t="s">
        <v>551</v>
      </c>
      <c r="I136" s="87">
        <v>1157</v>
      </c>
    </row>
    <row r="137" spans="2:9" x14ac:dyDescent="0.2">
      <c r="B137" s="84">
        <f>B138+B141</f>
        <v>0</v>
      </c>
      <c r="E137" s="107" t="s">
        <v>550</v>
      </c>
      <c r="I137" s="87">
        <f>I138+I141</f>
        <v>0</v>
      </c>
    </row>
    <row r="138" spans="2:9" x14ac:dyDescent="0.2">
      <c r="B138" s="84">
        <f>B139+B140</f>
        <v>0</v>
      </c>
      <c r="E138" s="107" t="s">
        <v>549</v>
      </c>
      <c r="I138" s="87">
        <f>I139+I140</f>
        <v>0</v>
      </c>
    </row>
    <row r="139" spans="2:9" x14ac:dyDescent="0.2">
      <c r="B139" s="84">
        <v>0</v>
      </c>
      <c r="E139" s="107" t="s">
        <v>548</v>
      </c>
      <c r="I139" s="87">
        <v>0</v>
      </c>
    </row>
    <row r="140" spans="2:9" x14ac:dyDescent="0.2">
      <c r="B140" s="84">
        <v>0</v>
      </c>
      <c r="E140" s="107" t="s">
        <v>547</v>
      </c>
      <c r="I140" s="87">
        <v>0</v>
      </c>
    </row>
    <row r="141" spans="2:9" x14ac:dyDescent="0.2">
      <c r="B141" s="84">
        <v>0</v>
      </c>
      <c r="E141" s="107" t="s">
        <v>546</v>
      </c>
      <c r="I141" s="87">
        <v>0</v>
      </c>
    </row>
    <row r="142" spans="2:9" x14ac:dyDescent="0.2">
      <c r="B142" s="84">
        <v>0</v>
      </c>
      <c r="E142" s="85" t="s">
        <v>545</v>
      </c>
      <c r="I142" s="87">
        <v>0</v>
      </c>
    </row>
    <row r="143" spans="2:9" x14ac:dyDescent="0.2">
      <c r="B143" s="84">
        <v>0</v>
      </c>
      <c r="C143" s="85" t="s">
        <v>544</v>
      </c>
      <c r="E143" s="85" t="s">
        <v>544</v>
      </c>
      <c r="I143" s="87">
        <v>0</v>
      </c>
    </row>
    <row r="144" spans="2:9" x14ac:dyDescent="0.2">
      <c r="B144" s="84">
        <f>B145+B146</f>
        <v>-73644</v>
      </c>
      <c r="C144" s="85" t="s">
        <v>543</v>
      </c>
      <c r="E144" s="85" t="s">
        <v>543</v>
      </c>
      <c r="I144" s="87">
        <f>I145+I146</f>
        <v>-74739</v>
      </c>
    </row>
    <row r="145" spans="2:9" x14ac:dyDescent="0.2">
      <c r="B145" s="84">
        <v>9398</v>
      </c>
      <c r="C145" s="85" t="s">
        <v>542</v>
      </c>
      <c r="E145" s="85" t="s">
        <v>542</v>
      </c>
      <c r="I145" s="87">
        <v>10127</v>
      </c>
    </row>
    <row r="146" spans="2:9" x14ac:dyDescent="0.2">
      <c r="B146" s="89">
        <v>-83042</v>
      </c>
      <c r="C146" s="108" t="s">
        <v>541</v>
      </c>
      <c r="D146" s="109"/>
      <c r="E146" s="108" t="s">
        <v>541</v>
      </c>
      <c r="F146" s="109"/>
      <c r="G146" s="109"/>
      <c r="H146" s="109"/>
      <c r="I146" s="92">
        <v>-84866</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74803149606299213" header="0.39370078740157483" footer="0.39370078740157483"/>
  <pageSetup paperSize="9" scale="78" fitToHeight="2" orientation="portrait" r:id="rId1"/>
  <headerFooter alignWithMargins="0"/>
  <rowBreaks count="1" manualBreakCount="1">
    <brk id="72" min="1" max="8"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112</v>
      </c>
      <c r="D1" s="45"/>
      <c r="E1" s="45"/>
      <c r="F1" s="45"/>
      <c r="G1" s="39"/>
      <c r="H1" s="45"/>
      <c r="I1" s="45"/>
      <c r="J1" s="45"/>
      <c r="K1" s="45"/>
      <c r="L1" s="45"/>
      <c r="M1" s="45"/>
    </row>
    <row r="2" spans="2:14" s="41" customFormat="1" ht="20.25" x14ac:dyDescent="0.25">
      <c r="B2" s="75" t="s">
        <v>1013</v>
      </c>
      <c r="D2" s="42"/>
      <c r="E2" s="42"/>
      <c r="F2" s="42"/>
      <c r="G2" s="39"/>
      <c r="H2" s="42"/>
      <c r="I2" s="42"/>
      <c r="J2" s="42"/>
      <c r="K2" s="42"/>
      <c r="L2" s="42"/>
      <c r="M2" s="42"/>
    </row>
    <row r="3" spans="2:14" s="37" customFormat="1" ht="15" customHeight="1" x14ac:dyDescent="0.25">
      <c r="B3" s="76" t="s">
        <v>843</v>
      </c>
      <c r="D3" s="39"/>
      <c r="E3" s="40"/>
      <c r="F3" s="39"/>
      <c r="G3" s="39"/>
      <c r="H3" s="39"/>
      <c r="I3" s="39"/>
      <c r="J3" s="39"/>
      <c r="K3" s="39"/>
      <c r="L3" s="39"/>
      <c r="M3" s="39"/>
      <c r="N3" s="38"/>
    </row>
    <row r="4" spans="2:14" s="37" customFormat="1" ht="15" customHeight="1" x14ac:dyDescent="0.25">
      <c r="B4" s="76"/>
      <c r="D4" s="39"/>
      <c r="E4" s="40"/>
      <c r="F4" s="39"/>
      <c r="G4" s="39"/>
      <c r="H4" s="39"/>
      <c r="I4" s="39"/>
      <c r="J4" s="39"/>
      <c r="K4" s="39"/>
      <c r="L4" s="39"/>
      <c r="M4" s="39"/>
      <c r="N4" s="38"/>
    </row>
    <row r="5" spans="2:14" s="34" customFormat="1" ht="15" customHeight="1" x14ac:dyDescent="0.2">
      <c r="B5" s="76"/>
      <c r="D5" s="122"/>
      <c r="E5" s="21"/>
      <c r="F5" s="21"/>
      <c r="G5" s="21"/>
      <c r="H5" s="21"/>
      <c r="I5" s="21"/>
      <c r="J5" s="21"/>
      <c r="K5" s="21"/>
      <c r="L5" s="21"/>
      <c r="M5" s="21"/>
      <c r="N5" s="35"/>
    </row>
    <row r="6" spans="2:14" s="34" customFormat="1" ht="20.25" customHeight="1" x14ac:dyDescent="0.2">
      <c r="B6" s="123" t="s">
        <v>662</v>
      </c>
      <c r="D6" s="122"/>
      <c r="E6" s="21"/>
      <c r="F6" s="21"/>
      <c r="G6" s="21"/>
      <c r="H6" s="21"/>
      <c r="I6" s="21"/>
      <c r="J6" s="21"/>
      <c r="K6" s="21"/>
      <c r="L6" s="21"/>
      <c r="M6" s="21"/>
      <c r="N6" s="35"/>
    </row>
    <row r="7" spans="2:14" ht="15" x14ac:dyDescent="0.2">
      <c r="B7" s="65" t="s">
        <v>661</v>
      </c>
      <c r="C7" s="65"/>
      <c r="D7" s="65"/>
      <c r="E7" s="65"/>
      <c r="F7" s="65"/>
      <c r="G7" s="65"/>
      <c r="H7" s="65"/>
      <c r="I7" s="65"/>
    </row>
    <row r="9" spans="2:14" x14ac:dyDescent="0.2">
      <c r="B9" s="70" t="s">
        <v>606</v>
      </c>
      <c r="C9" s="78"/>
      <c r="D9" s="78"/>
      <c r="E9" s="78"/>
      <c r="F9" s="78"/>
      <c r="G9" s="78"/>
      <c r="H9" s="78"/>
      <c r="I9" s="69" t="s">
        <v>605</v>
      </c>
    </row>
    <row r="10" spans="2:14" x14ac:dyDescent="0.2">
      <c r="B10" s="80"/>
      <c r="F10" s="82"/>
      <c r="G10" s="83"/>
      <c r="H10" s="83"/>
      <c r="I10" s="82"/>
    </row>
    <row r="11" spans="2:14" x14ac:dyDescent="0.2">
      <c r="B11" s="84">
        <v>69710</v>
      </c>
      <c r="D11" s="81" t="s">
        <v>660</v>
      </c>
      <c r="E11" s="85" t="s">
        <v>659</v>
      </c>
      <c r="F11" s="82"/>
      <c r="G11" s="83" t="s">
        <v>658</v>
      </c>
      <c r="H11" s="86" t="s">
        <v>657</v>
      </c>
      <c r="I11" s="87">
        <f>I12+I13</f>
        <v>160346</v>
      </c>
    </row>
    <row r="12" spans="2:14" x14ac:dyDescent="0.2">
      <c r="B12" s="84">
        <f>I11-B11</f>
        <v>90636</v>
      </c>
      <c r="D12" s="85" t="s">
        <v>647</v>
      </c>
      <c r="E12" s="66" t="s">
        <v>646</v>
      </c>
      <c r="F12" s="82"/>
      <c r="G12" s="88" t="s">
        <v>656</v>
      </c>
      <c r="H12" s="83"/>
      <c r="I12" s="87">
        <v>160270</v>
      </c>
    </row>
    <row r="13" spans="2:14" x14ac:dyDescent="0.2">
      <c r="B13" s="84">
        <v>29208</v>
      </c>
      <c r="D13" s="81" t="s">
        <v>655</v>
      </c>
      <c r="E13" s="85" t="s">
        <v>579</v>
      </c>
      <c r="F13" s="82"/>
      <c r="G13" s="88" t="s">
        <v>654</v>
      </c>
      <c r="I13" s="87">
        <v>76</v>
      </c>
    </row>
    <row r="14" spans="2:14" x14ac:dyDescent="0.2">
      <c r="B14" s="84">
        <f>B12-B13</f>
        <v>61428</v>
      </c>
      <c r="D14" s="81" t="s">
        <v>653</v>
      </c>
      <c r="E14" s="66" t="s">
        <v>652</v>
      </c>
      <c r="F14" s="82"/>
      <c r="G14" s="88"/>
      <c r="H14" s="83"/>
      <c r="I14" s="87"/>
    </row>
    <row r="15" spans="2:14" ht="7.15" customHeight="1" x14ac:dyDescent="0.2">
      <c r="B15" s="84"/>
      <c r="F15" s="82"/>
      <c r="G15" s="83"/>
      <c r="H15" s="83"/>
      <c r="I15" s="87"/>
    </row>
    <row r="16" spans="2:14" x14ac:dyDescent="0.2">
      <c r="B16" s="89">
        <f>B11+B12</f>
        <v>160346</v>
      </c>
      <c r="C16" s="78"/>
      <c r="D16" s="90" t="s">
        <v>568</v>
      </c>
      <c r="E16" s="78"/>
      <c r="F16" s="91"/>
      <c r="G16" s="90" t="s">
        <v>568</v>
      </c>
      <c r="H16" s="78"/>
      <c r="I16" s="92">
        <f>I11</f>
        <v>160346</v>
      </c>
    </row>
    <row r="19" spans="2:9" ht="15" x14ac:dyDescent="0.2">
      <c r="B19" s="65" t="s">
        <v>651</v>
      </c>
      <c r="C19" s="93"/>
      <c r="D19" s="65"/>
      <c r="E19" s="65"/>
      <c r="F19" s="65"/>
      <c r="G19" s="65"/>
      <c r="H19" s="65"/>
      <c r="I19" s="93"/>
    </row>
    <row r="22" spans="2:9" ht="15" x14ac:dyDescent="0.2">
      <c r="B22" s="65" t="s">
        <v>650</v>
      </c>
      <c r="C22" s="93"/>
      <c r="D22" s="93"/>
      <c r="E22" s="93"/>
      <c r="F22" s="93"/>
      <c r="G22" s="93"/>
      <c r="H22" s="93"/>
      <c r="I22" s="93"/>
    </row>
    <row r="24" spans="2:9" ht="15" x14ac:dyDescent="0.2">
      <c r="B24" s="70" t="s">
        <v>606</v>
      </c>
      <c r="C24" s="71"/>
      <c r="D24" s="71"/>
      <c r="E24" s="71"/>
      <c r="F24" s="71"/>
      <c r="G24" s="71"/>
      <c r="H24" s="71"/>
      <c r="I24" s="69" t="s">
        <v>605</v>
      </c>
    </row>
    <row r="25" spans="2:9" x14ac:dyDescent="0.2">
      <c r="B25" s="80"/>
      <c r="F25" s="82"/>
      <c r="G25" s="83"/>
      <c r="H25" s="83"/>
      <c r="I25" s="82"/>
    </row>
    <row r="26" spans="2:9" x14ac:dyDescent="0.2">
      <c r="B26" s="84">
        <f>B27+B28</f>
        <v>49020</v>
      </c>
      <c r="D26" s="81" t="s">
        <v>649</v>
      </c>
      <c r="E26" s="85" t="s">
        <v>648</v>
      </c>
      <c r="F26" s="82"/>
      <c r="G26" s="88" t="s">
        <v>647</v>
      </c>
      <c r="H26" s="68" t="s">
        <v>646</v>
      </c>
      <c r="I26" s="87">
        <f>+B12</f>
        <v>90636</v>
      </c>
    </row>
    <row r="27" spans="2:9" x14ac:dyDescent="0.2">
      <c r="B27" s="84">
        <v>36430</v>
      </c>
      <c r="D27" s="85" t="s">
        <v>645</v>
      </c>
      <c r="F27" s="82"/>
      <c r="G27" s="83"/>
      <c r="H27" s="83"/>
      <c r="I27" s="87"/>
    </row>
    <row r="28" spans="2:9" x14ac:dyDescent="0.2">
      <c r="B28" s="84">
        <f>B29+B30</f>
        <v>12590</v>
      </c>
      <c r="D28" s="85" t="s">
        <v>644</v>
      </c>
      <c r="F28" s="82"/>
      <c r="G28" s="83"/>
      <c r="H28" s="83"/>
      <c r="I28" s="87"/>
    </row>
    <row r="29" spans="2:9" x14ac:dyDescent="0.2">
      <c r="B29" s="84">
        <v>12502</v>
      </c>
      <c r="D29" s="85" t="s">
        <v>643</v>
      </c>
      <c r="F29" s="82"/>
      <c r="G29" s="83"/>
      <c r="H29" s="83"/>
      <c r="I29" s="87"/>
    </row>
    <row r="30" spans="2:9" x14ac:dyDescent="0.2">
      <c r="B30" s="84">
        <v>88</v>
      </c>
      <c r="D30" s="85" t="s">
        <v>642</v>
      </c>
      <c r="F30" s="82"/>
      <c r="G30" s="83"/>
      <c r="H30" s="83"/>
      <c r="I30" s="87"/>
    </row>
    <row r="31" spans="2:9" ht="12.75" customHeight="1" x14ac:dyDescent="0.2">
      <c r="B31" s="84">
        <v>2356</v>
      </c>
      <c r="D31" s="81" t="s">
        <v>641</v>
      </c>
      <c r="E31" s="81" t="s">
        <v>640</v>
      </c>
      <c r="F31" s="82"/>
      <c r="G31" s="83"/>
      <c r="H31" s="83"/>
      <c r="I31" s="87"/>
    </row>
    <row r="32" spans="2:9" ht="12.75" customHeight="1" x14ac:dyDescent="0.2">
      <c r="B32" s="84">
        <v>0</v>
      </c>
      <c r="D32" s="81" t="s">
        <v>639</v>
      </c>
      <c r="E32" s="81" t="s">
        <v>638</v>
      </c>
      <c r="F32" s="82"/>
      <c r="G32" s="83"/>
      <c r="H32" s="83"/>
      <c r="I32" s="87"/>
    </row>
    <row r="33" spans="2:9" x14ac:dyDescent="0.2">
      <c r="B33" s="84">
        <f>I35-B26-B31-B32</f>
        <v>39260</v>
      </c>
      <c r="D33" s="85" t="s">
        <v>636</v>
      </c>
      <c r="E33" s="66" t="s">
        <v>635</v>
      </c>
      <c r="F33" s="82"/>
      <c r="G33" s="83"/>
      <c r="H33" s="83"/>
      <c r="I33" s="87"/>
    </row>
    <row r="34" spans="2:9" x14ac:dyDescent="0.2">
      <c r="B34" s="84"/>
      <c r="F34" s="82"/>
      <c r="G34" s="83"/>
      <c r="H34" s="83"/>
      <c r="I34" s="87"/>
    </row>
    <row r="35" spans="2:9" x14ac:dyDescent="0.2">
      <c r="B35" s="89">
        <f>B26+B31+B32+B33</f>
        <v>90636</v>
      </c>
      <c r="C35" s="78"/>
      <c r="D35" s="90" t="s">
        <v>568</v>
      </c>
      <c r="E35" s="78"/>
      <c r="F35" s="91"/>
      <c r="G35" s="90" t="s">
        <v>568</v>
      </c>
      <c r="H35" s="78"/>
      <c r="I35" s="92">
        <f>I26</f>
        <v>90636</v>
      </c>
    </row>
    <row r="38" spans="2:9" ht="15" x14ac:dyDescent="0.2">
      <c r="B38" s="65" t="s">
        <v>637</v>
      </c>
      <c r="C38" s="94"/>
      <c r="D38" s="94"/>
      <c r="E38" s="94"/>
      <c r="F38" s="94"/>
      <c r="G38" s="94"/>
      <c r="H38" s="94"/>
      <c r="I38" s="94"/>
    </row>
    <row r="39" spans="2:9" ht="13.15" customHeight="1" x14ac:dyDescent="0.2"/>
    <row r="40" spans="2:9" x14ac:dyDescent="0.2">
      <c r="B40" s="70" t="s">
        <v>606</v>
      </c>
      <c r="C40" s="78"/>
      <c r="D40" s="78"/>
      <c r="E40" s="78"/>
      <c r="F40" s="78"/>
      <c r="G40" s="78"/>
      <c r="H40" s="78"/>
      <c r="I40" s="69" t="s">
        <v>605</v>
      </c>
    </row>
    <row r="41" spans="2:9" x14ac:dyDescent="0.2">
      <c r="B41" s="80"/>
      <c r="F41" s="82"/>
      <c r="G41" s="83"/>
      <c r="H41" s="83"/>
      <c r="I41" s="82"/>
    </row>
    <row r="42" spans="2:9" x14ac:dyDescent="0.2">
      <c r="B42" s="84">
        <f>B43+B44+B45+B47+B48</f>
        <v>17905</v>
      </c>
      <c r="D42" s="81" t="s">
        <v>634</v>
      </c>
      <c r="E42" s="88" t="s">
        <v>633</v>
      </c>
      <c r="F42" s="82"/>
      <c r="G42" s="85" t="s">
        <v>636</v>
      </c>
      <c r="H42" s="66" t="s">
        <v>635</v>
      </c>
      <c r="I42" s="87">
        <f>+B33</f>
        <v>39260</v>
      </c>
    </row>
    <row r="43" spans="2:9" ht="15" x14ac:dyDescent="0.2">
      <c r="B43" s="84">
        <v>9905</v>
      </c>
      <c r="C43" s="58"/>
      <c r="D43" s="95" t="s">
        <v>632</v>
      </c>
      <c r="F43" s="62"/>
      <c r="G43" s="79" t="s">
        <v>634</v>
      </c>
      <c r="H43" s="96" t="s">
        <v>633</v>
      </c>
      <c r="I43" s="87">
        <f>I44+I45+I47+I48+I49</f>
        <v>1007</v>
      </c>
    </row>
    <row r="44" spans="2:9" x14ac:dyDescent="0.2">
      <c r="B44" s="84">
        <v>8000</v>
      </c>
      <c r="D44" s="85" t="s">
        <v>631</v>
      </c>
      <c r="F44" s="82"/>
      <c r="G44" s="95" t="s">
        <v>632</v>
      </c>
      <c r="I44" s="87">
        <v>796</v>
      </c>
    </row>
    <row r="45" spans="2:9" x14ac:dyDescent="0.2">
      <c r="B45" s="84">
        <v>0</v>
      </c>
      <c r="D45" s="85" t="s">
        <v>630</v>
      </c>
      <c r="E45" s="80"/>
      <c r="F45" s="82"/>
      <c r="G45" s="85" t="s">
        <v>631</v>
      </c>
      <c r="I45" s="87">
        <v>211</v>
      </c>
    </row>
    <row r="46" spans="2:9" x14ac:dyDescent="0.2">
      <c r="B46" s="84"/>
      <c r="E46" s="97" t="s">
        <v>629</v>
      </c>
      <c r="F46" s="82"/>
      <c r="G46" s="85" t="s">
        <v>630</v>
      </c>
      <c r="H46" s="80"/>
      <c r="I46" s="87"/>
    </row>
    <row r="47" spans="2:9" x14ac:dyDescent="0.2">
      <c r="B47" s="84">
        <v>0</v>
      </c>
      <c r="D47" s="85" t="s">
        <v>628</v>
      </c>
      <c r="E47" s="85"/>
      <c r="F47" s="82"/>
      <c r="H47" s="85" t="s">
        <v>629</v>
      </c>
      <c r="I47" s="87">
        <v>0</v>
      </c>
    </row>
    <row r="48" spans="2:9" x14ac:dyDescent="0.2">
      <c r="B48" s="84">
        <v>0</v>
      </c>
      <c r="D48" s="85" t="s">
        <v>627</v>
      </c>
      <c r="E48" s="85"/>
      <c r="F48" s="82"/>
      <c r="G48" s="81" t="s">
        <v>628</v>
      </c>
      <c r="H48" s="85"/>
      <c r="I48" s="87">
        <v>0</v>
      </c>
    </row>
    <row r="49" spans="2:9" x14ac:dyDescent="0.2">
      <c r="B49" s="84">
        <f>I52-B42</f>
        <v>22362</v>
      </c>
      <c r="D49" s="85" t="s">
        <v>622</v>
      </c>
      <c r="E49" s="66" t="s">
        <v>621</v>
      </c>
      <c r="F49" s="82"/>
      <c r="G49" s="85" t="s">
        <v>627</v>
      </c>
      <c r="H49" s="85"/>
      <c r="I49" s="87">
        <v>0</v>
      </c>
    </row>
    <row r="50" spans="2:9" x14ac:dyDescent="0.2">
      <c r="B50" s="84"/>
      <c r="D50" s="85"/>
      <c r="E50" s="85"/>
      <c r="F50" s="82"/>
      <c r="G50" s="85" t="s">
        <v>626</v>
      </c>
      <c r="H50" s="85"/>
      <c r="I50" s="87">
        <v>0</v>
      </c>
    </row>
    <row r="51" spans="2:9" x14ac:dyDescent="0.2">
      <c r="B51" s="84"/>
      <c r="F51" s="82"/>
      <c r="G51" s="85"/>
      <c r="I51" s="87"/>
    </row>
    <row r="52" spans="2:9" x14ac:dyDescent="0.2">
      <c r="B52" s="89">
        <f>B42+B49</f>
        <v>40267</v>
      </c>
      <c r="C52" s="78"/>
      <c r="D52" s="78" t="s">
        <v>568</v>
      </c>
      <c r="E52" s="78"/>
      <c r="F52" s="91"/>
      <c r="G52" s="78" t="s">
        <v>568</v>
      </c>
      <c r="H52" s="78"/>
      <c r="I52" s="92">
        <f>I42+I43+I50</f>
        <v>40267</v>
      </c>
    </row>
    <row r="55" spans="2:9" ht="15" x14ac:dyDescent="0.2">
      <c r="B55" s="65" t="s">
        <v>625</v>
      </c>
      <c r="C55" s="94"/>
      <c r="D55" s="94"/>
      <c r="E55" s="94"/>
      <c r="F55" s="94"/>
      <c r="G55" s="94"/>
      <c r="H55" s="94"/>
      <c r="I55" s="94"/>
    </row>
    <row r="57" spans="2:9" x14ac:dyDescent="0.2">
      <c r="B57" s="70" t="s">
        <v>606</v>
      </c>
      <c r="C57" s="78"/>
      <c r="D57" s="78"/>
      <c r="E57" s="78"/>
      <c r="F57" s="78"/>
      <c r="G57" s="78"/>
      <c r="H57" s="78"/>
      <c r="I57" s="69" t="s">
        <v>605</v>
      </c>
    </row>
    <row r="58" spans="2:9" x14ac:dyDescent="0.2">
      <c r="B58" s="80"/>
      <c r="F58" s="82"/>
      <c r="G58" s="83"/>
      <c r="H58" s="83"/>
      <c r="I58" s="82"/>
    </row>
    <row r="59" spans="2:9" x14ac:dyDescent="0.2">
      <c r="B59" s="84">
        <f>B60+B61</f>
        <v>4088</v>
      </c>
      <c r="D59" s="81" t="s">
        <v>624</v>
      </c>
      <c r="E59" s="86" t="s">
        <v>623</v>
      </c>
      <c r="F59" s="82"/>
      <c r="G59" s="88" t="s">
        <v>622</v>
      </c>
      <c r="H59" s="66" t="s">
        <v>621</v>
      </c>
      <c r="I59" s="87">
        <f>+B49</f>
        <v>22362</v>
      </c>
    </row>
    <row r="60" spans="2:9" x14ac:dyDescent="0.2">
      <c r="B60" s="84">
        <v>4088</v>
      </c>
      <c r="D60" s="85" t="s">
        <v>620</v>
      </c>
      <c r="F60" s="82"/>
      <c r="G60" s="88" t="s">
        <v>619</v>
      </c>
      <c r="H60" s="85"/>
      <c r="I60" s="87">
        <f>I61+I62</f>
        <v>88</v>
      </c>
    </row>
    <row r="61" spans="2:9" x14ac:dyDescent="0.2">
      <c r="B61" s="84">
        <v>0</v>
      </c>
      <c r="D61" s="85" t="s">
        <v>618</v>
      </c>
      <c r="F61" s="82"/>
      <c r="G61" s="88" t="s">
        <v>617</v>
      </c>
      <c r="I61" s="87">
        <v>0</v>
      </c>
    </row>
    <row r="62" spans="2:9" x14ac:dyDescent="0.2">
      <c r="B62" s="84">
        <v>88</v>
      </c>
      <c r="D62" s="81" t="s">
        <v>616</v>
      </c>
      <c r="E62" s="85" t="s">
        <v>615</v>
      </c>
      <c r="F62" s="82"/>
      <c r="G62" s="88" t="s">
        <v>614</v>
      </c>
      <c r="I62" s="87">
        <v>88</v>
      </c>
    </row>
    <row r="63" spans="2:9" x14ac:dyDescent="0.2">
      <c r="B63" s="84"/>
      <c r="E63" s="85" t="s">
        <v>613</v>
      </c>
      <c r="F63" s="82"/>
      <c r="G63" s="83" t="s">
        <v>612</v>
      </c>
      <c r="H63" s="81" t="s">
        <v>611</v>
      </c>
      <c r="I63" s="87">
        <f>I64+I65+I66</f>
        <v>255</v>
      </c>
    </row>
    <row r="64" spans="2:9" x14ac:dyDescent="0.2">
      <c r="B64" s="84">
        <f>B65+B66+B67</f>
        <v>695</v>
      </c>
      <c r="D64" s="81" t="s">
        <v>612</v>
      </c>
      <c r="E64" s="81" t="s">
        <v>611</v>
      </c>
      <c r="F64" s="82"/>
      <c r="G64" s="85" t="s">
        <v>610</v>
      </c>
      <c r="I64" s="87">
        <v>0</v>
      </c>
    </row>
    <row r="65" spans="2:9" x14ac:dyDescent="0.2">
      <c r="B65" s="84">
        <v>352</v>
      </c>
      <c r="D65" s="85" t="s">
        <v>610</v>
      </c>
      <c r="F65" s="82"/>
      <c r="G65" s="88" t="s">
        <v>609</v>
      </c>
      <c r="I65" s="87">
        <v>219</v>
      </c>
    </row>
    <row r="66" spans="2:9" x14ac:dyDescent="0.2">
      <c r="B66" s="84">
        <v>0</v>
      </c>
      <c r="D66" s="85" t="s">
        <v>609</v>
      </c>
      <c r="F66" s="82"/>
      <c r="G66" s="88" t="s">
        <v>608</v>
      </c>
      <c r="I66" s="87">
        <v>36</v>
      </c>
    </row>
    <row r="67" spans="2:9" x14ac:dyDescent="0.2">
      <c r="B67" s="84">
        <v>343</v>
      </c>
      <c r="D67" s="85" t="s">
        <v>608</v>
      </c>
      <c r="F67" s="82"/>
      <c r="G67" s="83"/>
      <c r="H67" s="83"/>
      <c r="I67" s="87"/>
    </row>
    <row r="68" spans="2:9" x14ac:dyDescent="0.2">
      <c r="B68" s="84">
        <f>I70-B59-B62-B64</f>
        <v>17834</v>
      </c>
      <c r="D68" s="85" t="s">
        <v>602</v>
      </c>
      <c r="E68" s="85" t="s">
        <v>601</v>
      </c>
      <c r="F68" s="82"/>
      <c r="G68" s="83"/>
      <c r="H68" s="83"/>
      <c r="I68" s="87"/>
    </row>
    <row r="69" spans="2:9" ht="17.45" customHeight="1" x14ac:dyDescent="0.2">
      <c r="B69" s="84"/>
      <c r="F69" s="82"/>
      <c r="G69" s="83"/>
      <c r="H69" s="83"/>
      <c r="I69" s="87"/>
    </row>
    <row r="70" spans="2:9" ht="17.45" customHeight="1" x14ac:dyDescent="0.2">
      <c r="B70" s="89">
        <f>B59+B62+B64+B68</f>
        <v>22705</v>
      </c>
      <c r="C70" s="78"/>
      <c r="D70" s="78" t="s">
        <v>568</v>
      </c>
      <c r="E70" s="78"/>
      <c r="F70" s="91"/>
      <c r="G70" s="78" t="s">
        <v>568</v>
      </c>
      <c r="H70" s="78"/>
      <c r="I70" s="92">
        <f>I59+I60+I63</f>
        <v>22705</v>
      </c>
    </row>
    <row r="73" spans="2:9" ht="15" x14ac:dyDescent="0.2">
      <c r="B73" s="65" t="s">
        <v>607</v>
      </c>
      <c r="C73" s="94"/>
      <c r="D73" s="94"/>
      <c r="E73" s="94"/>
      <c r="F73" s="94"/>
      <c r="G73" s="94"/>
      <c r="H73" s="94"/>
      <c r="I73" s="94"/>
    </row>
    <row r="75" spans="2:9" x14ac:dyDescent="0.2">
      <c r="B75" s="70" t="s">
        <v>606</v>
      </c>
      <c r="C75" s="78"/>
      <c r="D75" s="78"/>
      <c r="E75" s="78"/>
      <c r="F75" s="78"/>
      <c r="G75" s="78"/>
      <c r="H75" s="78"/>
      <c r="I75" s="69" t="s">
        <v>605</v>
      </c>
    </row>
    <row r="76" spans="2:9" x14ac:dyDescent="0.2">
      <c r="B76" s="80"/>
      <c r="F76" s="82"/>
      <c r="G76" s="83"/>
      <c r="H76" s="83"/>
      <c r="I76" s="82"/>
    </row>
    <row r="77" spans="2:9" x14ac:dyDescent="0.2">
      <c r="B77" s="84">
        <v>0</v>
      </c>
      <c r="D77" s="81" t="s">
        <v>604</v>
      </c>
      <c r="E77" s="85" t="s">
        <v>603</v>
      </c>
      <c r="F77" s="82"/>
      <c r="G77" s="88" t="s">
        <v>602</v>
      </c>
      <c r="H77" s="66" t="s">
        <v>601</v>
      </c>
      <c r="I77" s="87">
        <f>+B68</f>
        <v>17834</v>
      </c>
    </row>
    <row r="78" spans="2:9" x14ac:dyDescent="0.2">
      <c r="B78" s="84"/>
      <c r="E78" s="85" t="s">
        <v>600</v>
      </c>
      <c r="F78" s="82"/>
      <c r="G78" s="88"/>
      <c r="H78" s="85"/>
      <c r="I78" s="87"/>
    </row>
    <row r="79" spans="2:9" x14ac:dyDescent="0.2">
      <c r="B79" s="84">
        <f>I82-B77</f>
        <v>17834</v>
      </c>
      <c r="D79" s="85" t="s">
        <v>595</v>
      </c>
      <c r="E79" s="68" t="s">
        <v>599</v>
      </c>
      <c r="F79" s="82"/>
      <c r="G79" s="83"/>
      <c r="H79" s="83"/>
      <c r="I79" s="87"/>
    </row>
    <row r="80" spans="2:9" x14ac:dyDescent="0.2">
      <c r="B80" s="84">
        <f>B79-B13</f>
        <v>-11374</v>
      </c>
      <c r="D80" s="85" t="s">
        <v>598</v>
      </c>
      <c r="E80" s="66" t="s">
        <v>594</v>
      </c>
      <c r="F80" s="82"/>
      <c r="G80" s="83"/>
      <c r="H80" s="83"/>
      <c r="I80" s="87"/>
    </row>
    <row r="81" spans="2:9" x14ac:dyDescent="0.2">
      <c r="B81" s="84"/>
      <c r="F81" s="82"/>
      <c r="G81" s="83"/>
      <c r="H81" s="83"/>
      <c r="I81" s="87"/>
    </row>
    <row r="82" spans="2:9" x14ac:dyDescent="0.2">
      <c r="B82" s="89">
        <f>B77+B79</f>
        <v>17834</v>
      </c>
      <c r="C82" s="78"/>
      <c r="D82" s="78" t="s">
        <v>568</v>
      </c>
      <c r="E82" s="78"/>
      <c r="F82" s="91"/>
      <c r="G82" s="78" t="s">
        <v>568</v>
      </c>
      <c r="H82" s="78"/>
      <c r="I82" s="92">
        <f>I77</f>
        <v>17834</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597</v>
      </c>
      <c r="C85" s="153"/>
      <c r="D85" s="153"/>
      <c r="E85" s="153"/>
      <c r="F85" s="153"/>
      <c r="G85" s="153"/>
      <c r="H85" s="153"/>
      <c r="I85" s="153"/>
    </row>
    <row r="86" spans="2:9" ht="7.15" customHeight="1" x14ac:dyDescent="0.2"/>
    <row r="88" spans="2:9" ht="15" x14ac:dyDescent="0.2">
      <c r="B88" s="65" t="s">
        <v>596</v>
      </c>
      <c r="C88" s="93"/>
      <c r="D88" s="93"/>
      <c r="E88" s="93"/>
      <c r="F88" s="93"/>
      <c r="G88" s="93"/>
      <c r="H88" s="93"/>
      <c r="I88" s="93"/>
    </row>
    <row r="89" spans="2:9" ht="15.75" customHeight="1" x14ac:dyDescent="0.2"/>
    <row r="90" spans="2:9" x14ac:dyDescent="0.2">
      <c r="B90" s="64" t="s">
        <v>566</v>
      </c>
      <c r="C90" s="78"/>
      <c r="D90" s="78"/>
      <c r="E90" s="78"/>
      <c r="F90" s="78"/>
      <c r="G90" s="78"/>
      <c r="H90" s="78"/>
      <c r="I90" s="63" t="s">
        <v>565</v>
      </c>
    </row>
    <row r="91" spans="2:9" x14ac:dyDescent="0.2">
      <c r="B91" s="80"/>
      <c r="F91" s="82"/>
      <c r="G91" s="83"/>
      <c r="H91" s="83"/>
      <c r="I91" s="82"/>
    </row>
    <row r="92" spans="2:9" x14ac:dyDescent="0.2">
      <c r="B92" s="84">
        <f>I99</f>
        <v>1921</v>
      </c>
      <c r="D92" s="85" t="s">
        <v>582</v>
      </c>
      <c r="E92" s="66" t="s">
        <v>581</v>
      </c>
      <c r="F92" s="82"/>
      <c r="G92" s="85" t="s">
        <v>595</v>
      </c>
      <c r="H92" s="66" t="s">
        <v>594</v>
      </c>
      <c r="I92" s="87">
        <f>+B80</f>
        <v>-11374</v>
      </c>
    </row>
    <row r="93" spans="2:9" x14ac:dyDescent="0.2">
      <c r="B93" s="84"/>
      <c r="E93" s="68" t="s">
        <v>578</v>
      </c>
      <c r="F93" s="82"/>
      <c r="G93" s="88" t="s">
        <v>593</v>
      </c>
      <c r="H93" s="81" t="s">
        <v>592</v>
      </c>
      <c r="I93" s="87">
        <f>I94+I95</f>
        <v>13295</v>
      </c>
    </row>
    <row r="94" spans="2:9" x14ac:dyDescent="0.2">
      <c r="B94" s="84"/>
      <c r="E94" s="85"/>
      <c r="F94" s="82"/>
      <c r="G94" s="88" t="s">
        <v>591</v>
      </c>
      <c r="I94" s="87">
        <v>795</v>
      </c>
    </row>
    <row r="95" spans="2:9" x14ac:dyDescent="0.2">
      <c r="B95" s="84"/>
      <c r="E95" s="85"/>
      <c r="F95" s="82"/>
      <c r="G95" s="88" t="s">
        <v>590</v>
      </c>
      <c r="I95" s="87">
        <v>12500</v>
      </c>
    </row>
    <row r="96" spans="2:9" x14ac:dyDescent="0.2">
      <c r="B96" s="84"/>
      <c r="D96" s="85"/>
      <c r="F96" s="82"/>
      <c r="G96" s="88" t="s">
        <v>589</v>
      </c>
      <c r="H96" s="81" t="s">
        <v>588</v>
      </c>
      <c r="I96" s="87">
        <f>I97</f>
        <v>0</v>
      </c>
    </row>
    <row r="97" spans="2:9" x14ac:dyDescent="0.2">
      <c r="B97" s="98"/>
      <c r="C97" s="99"/>
      <c r="D97" s="99"/>
      <c r="E97" s="85"/>
      <c r="F97" s="100"/>
      <c r="G97" s="88" t="s">
        <v>587</v>
      </c>
      <c r="H97" s="101"/>
      <c r="I97" s="87">
        <v>0</v>
      </c>
    </row>
    <row r="98" spans="2:9" x14ac:dyDescent="0.2">
      <c r="B98" s="84"/>
      <c r="F98" s="82"/>
      <c r="G98" s="83"/>
      <c r="H98" s="83"/>
      <c r="I98" s="87"/>
    </row>
    <row r="99" spans="2:9" x14ac:dyDescent="0.2">
      <c r="B99" s="89">
        <f>B92</f>
        <v>1921</v>
      </c>
      <c r="C99" s="78"/>
      <c r="D99" s="78" t="s">
        <v>568</v>
      </c>
      <c r="E99" s="78"/>
      <c r="F99" s="91"/>
      <c r="G99" s="78" t="s">
        <v>568</v>
      </c>
      <c r="H99" s="78"/>
      <c r="I99" s="92">
        <f>I92+I93+I96</f>
        <v>1921</v>
      </c>
    </row>
    <row r="102" spans="2:9" ht="15" x14ac:dyDescent="0.2">
      <c r="B102" s="65" t="s">
        <v>586</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566</v>
      </c>
      <c r="C104" s="78"/>
      <c r="D104" s="78"/>
      <c r="E104" s="78"/>
      <c r="F104" s="78"/>
      <c r="G104" s="78"/>
      <c r="H104" s="78"/>
      <c r="I104" s="63" t="s">
        <v>565</v>
      </c>
    </row>
    <row r="105" spans="2:9" x14ac:dyDescent="0.2">
      <c r="B105" s="80"/>
      <c r="E105" s="85"/>
      <c r="F105" s="102"/>
      <c r="G105" s="83"/>
      <c r="H105" s="83"/>
      <c r="I105" s="82"/>
    </row>
    <row r="106" spans="2:9" x14ac:dyDescent="0.2">
      <c r="B106" s="84">
        <f>B107+B109</f>
        <v>8952</v>
      </c>
      <c r="D106" s="85" t="s">
        <v>585</v>
      </c>
      <c r="E106" s="103" t="s">
        <v>584</v>
      </c>
      <c r="F106" s="82"/>
      <c r="G106" s="83"/>
      <c r="H106" s="83"/>
      <c r="I106" s="82"/>
    </row>
    <row r="107" spans="2:9" x14ac:dyDescent="0.2">
      <c r="B107" s="84">
        <v>8244</v>
      </c>
      <c r="D107" s="85" t="s">
        <v>583</v>
      </c>
      <c r="E107" s="85"/>
      <c r="F107" s="82"/>
      <c r="G107" s="85" t="s">
        <v>582</v>
      </c>
      <c r="H107" s="68" t="s">
        <v>581</v>
      </c>
      <c r="I107" s="87"/>
    </row>
    <row r="108" spans="2:9" x14ac:dyDescent="0.2">
      <c r="B108" s="84">
        <f>-B13</f>
        <v>-29208</v>
      </c>
      <c r="D108" s="85" t="s">
        <v>580</v>
      </c>
      <c r="E108" s="86" t="s">
        <v>579</v>
      </c>
      <c r="F108" s="82"/>
      <c r="G108" s="85"/>
      <c r="H108" s="67" t="s">
        <v>578</v>
      </c>
      <c r="I108" s="87">
        <f>B92</f>
        <v>1921</v>
      </c>
    </row>
    <row r="109" spans="2:9" x14ac:dyDescent="0.2">
      <c r="B109" s="84">
        <v>708</v>
      </c>
      <c r="D109" s="95" t="s">
        <v>577</v>
      </c>
      <c r="E109" s="85" t="s">
        <v>576</v>
      </c>
      <c r="F109" s="82"/>
      <c r="H109" s="104"/>
      <c r="I109" s="105"/>
    </row>
    <row r="110" spans="2:9" x14ac:dyDescent="0.2">
      <c r="B110" s="84">
        <v>0</v>
      </c>
      <c r="D110" s="85" t="s">
        <v>575</v>
      </c>
      <c r="E110" s="85" t="s">
        <v>574</v>
      </c>
      <c r="F110" s="82"/>
      <c r="G110" s="93"/>
      <c r="I110" s="87"/>
    </row>
    <row r="111" spans="2:9" x14ac:dyDescent="0.2">
      <c r="B111" s="84">
        <v>580</v>
      </c>
      <c r="D111" s="95" t="s">
        <v>573</v>
      </c>
      <c r="E111" s="85" t="s">
        <v>572</v>
      </c>
      <c r="F111" s="82"/>
      <c r="H111" s="104"/>
      <c r="I111" s="105"/>
    </row>
    <row r="112" spans="2:9" x14ac:dyDescent="0.2">
      <c r="B112" s="84"/>
      <c r="D112" s="85"/>
      <c r="E112" s="85" t="s">
        <v>571</v>
      </c>
      <c r="F112" s="82"/>
      <c r="G112" s="93"/>
      <c r="I112" s="87"/>
    </row>
    <row r="113" spans="2:9" x14ac:dyDescent="0.2">
      <c r="B113" s="84">
        <f>I115-B106-B108-B111</f>
        <v>21597</v>
      </c>
      <c r="C113" s="99"/>
      <c r="D113" s="99" t="s">
        <v>570</v>
      </c>
      <c r="E113" s="66" t="s">
        <v>569</v>
      </c>
      <c r="F113" s="100"/>
      <c r="G113" s="93"/>
      <c r="H113" s="101"/>
      <c r="I113" s="87"/>
    </row>
    <row r="114" spans="2:9" x14ac:dyDescent="0.2">
      <c r="B114" s="84"/>
      <c r="E114" s="85"/>
      <c r="F114" s="82"/>
      <c r="G114" s="93"/>
      <c r="H114" s="83"/>
      <c r="I114" s="87"/>
    </row>
    <row r="115" spans="2:9" x14ac:dyDescent="0.2">
      <c r="B115" s="89">
        <f>B106+B108+B111+B113</f>
        <v>1921</v>
      </c>
      <c r="C115" s="78"/>
      <c r="D115" s="78" t="s">
        <v>568</v>
      </c>
      <c r="E115" s="106"/>
      <c r="F115" s="91"/>
      <c r="G115" s="78" t="s">
        <v>568</v>
      </c>
      <c r="H115" s="78"/>
      <c r="I115" s="92">
        <f>I108</f>
        <v>1921</v>
      </c>
    </row>
    <row r="118" spans="2:9" ht="15" x14ac:dyDescent="0.2">
      <c r="B118" s="65" t="s">
        <v>567</v>
      </c>
      <c r="C118" s="93"/>
      <c r="D118" s="93"/>
      <c r="E118" s="93"/>
      <c r="F118" s="93"/>
      <c r="G118" s="93"/>
      <c r="H118" s="93"/>
      <c r="I118" s="93"/>
    </row>
    <row r="120" spans="2:9" x14ac:dyDescent="0.2">
      <c r="B120" s="64" t="s">
        <v>566</v>
      </c>
      <c r="C120" s="78"/>
      <c r="D120" s="78"/>
      <c r="E120" s="78"/>
      <c r="F120" s="78"/>
      <c r="G120" s="78"/>
      <c r="H120" s="78"/>
      <c r="I120" s="63" t="s">
        <v>565</v>
      </c>
    </row>
    <row r="121" spans="2:9" ht="15" x14ac:dyDescent="0.2">
      <c r="B121" s="61"/>
      <c r="C121" s="79"/>
      <c r="D121" s="79"/>
      <c r="E121" s="79"/>
      <c r="F121" s="79"/>
      <c r="G121" s="79"/>
      <c r="H121" s="79"/>
      <c r="I121" s="62"/>
    </row>
    <row r="122" spans="2:9" ht="15" x14ac:dyDescent="0.2">
      <c r="B122" s="61"/>
      <c r="C122" s="79"/>
      <c r="D122" s="79"/>
      <c r="E122" s="60" t="s">
        <v>564</v>
      </c>
      <c r="F122" s="79"/>
      <c r="G122" s="79"/>
      <c r="H122" s="79"/>
      <c r="I122" s="87">
        <f>B123-I128-I131-I134-I137-I142-I143-I144</f>
        <v>21597</v>
      </c>
    </row>
    <row r="123" spans="2:9" ht="15" x14ac:dyDescent="0.2">
      <c r="B123" s="84">
        <f>B125+B128+B131+B134+B137+B142+B143+B144</f>
        <v>15624</v>
      </c>
      <c r="C123" s="79"/>
      <c r="D123" s="58"/>
      <c r="E123" s="85" t="s">
        <v>563</v>
      </c>
      <c r="F123" s="58"/>
      <c r="G123" s="58"/>
      <c r="H123" s="58"/>
      <c r="I123" s="87">
        <f>I125+I128+I131+I134+I137+I142+I143+I144</f>
        <v>-5973</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562</v>
      </c>
      <c r="F125" s="58"/>
      <c r="G125" s="58"/>
      <c r="H125" s="58"/>
      <c r="I125" s="87">
        <f>I126+I127</f>
        <v>0</v>
      </c>
    </row>
    <row r="126" spans="2:9" ht="13.15" customHeight="1" x14ac:dyDescent="0.2">
      <c r="B126" s="84">
        <v>0</v>
      </c>
      <c r="C126" s="58"/>
      <c r="D126" s="58"/>
      <c r="E126" s="85" t="s">
        <v>561</v>
      </c>
      <c r="F126" s="58"/>
      <c r="G126" s="58"/>
      <c r="H126" s="58"/>
      <c r="I126" s="87">
        <v>0</v>
      </c>
    </row>
    <row r="127" spans="2:9" ht="15" x14ac:dyDescent="0.2">
      <c r="B127" s="84">
        <v>0</v>
      </c>
      <c r="C127" s="58"/>
      <c r="D127" s="58"/>
      <c r="E127" s="85" t="s">
        <v>560</v>
      </c>
      <c r="F127" s="58"/>
      <c r="G127" s="58"/>
      <c r="H127" s="58"/>
      <c r="I127" s="87">
        <v>0</v>
      </c>
    </row>
    <row r="128" spans="2:9" x14ac:dyDescent="0.2">
      <c r="B128" s="84">
        <f>B129+B130</f>
        <v>8732</v>
      </c>
      <c r="E128" s="85" t="s">
        <v>559</v>
      </c>
      <c r="I128" s="87">
        <f>I129+I130</f>
        <v>3414</v>
      </c>
    </row>
    <row r="129" spans="2:9" x14ac:dyDescent="0.2">
      <c r="B129" s="84">
        <v>9249</v>
      </c>
      <c r="E129" s="85" t="s">
        <v>558</v>
      </c>
      <c r="I129" s="87">
        <v>0</v>
      </c>
    </row>
    <row r="130" spans="2:9" x14ac:dyDescent="0.2">
      <c r="B130" s="84">
        <v>-517</v>
      </c>
      <c r="E130" s="85" t="s">
        <v>557</v>
      </c>
      <c r="I130" s="87">
        <v>3414</v>
      </c>
    </row>
    <row r="131" spans="2:9" x14ac:dyDescent="0.2">
      <c r="B131" s="84">
        <f>B132+B133</f>
        <v>872</v>
      </c>
      <c r="E131" s="85" t="s">
        <v>556</v>
      </c>
      <c r="I131" s="87">
        <f>I132+I133</f>
        <v>0</v>
      </c>
    </row>
    <row r="132" spans="2:9" x14ac:dyDescent="0.2">
      <c r="B132" s="84">
        <v>1773</v>
      </c>
      <c r="E132" s="85" t="s">
        <v>555</v>
      </c>
      <c r="I132" s="87">
        <v>0</v>
      </c>
    </row>
    <row r="133" spans="2:9" x14ac:dyDescent="0.2">
      <c r="B133" s="84">
        <v>-901</v>
      </c>
      <c r="E133" s="85" t="s">
        <v>554</v>
      </c>
      <c r="I133" s="87">
        <v>0</v>
      </c>
    </row>
    <row r="134" spans="2:9" x14ac:dyDescent="0.2">
      <c r="B134" s="84">
        <f>B135+B136</f>
        <v>-80</v>
      </c>
      <c r="E134" s="85" t="s">
        <v>553</v>
      </c>
      <c r="I134" s="87">
        <f>I135+I136</f>
        <v>-18641</v>
      </c>
    </row>
    <row r="135" spans="2:9" x14ac:dyDescent="0.2">
      <c r="B135" s="84">
        <v>95</v>
      </c>
      <c r="E135" s="85" t="s">
        <v>552</v>
      </c>
      <c r="I135" s="87">
        <v>3593</v>
      </c>
    </row>
    <row r="136" spans="2:9" x14ac:dyDescent="0.2">
      <c r="B136" s="84">
        <v>-175</v>
      </c>
      <c r="E136" s="85" t="s">
        <v>551</v>
      </c>
      <c r="I136" s="87">
        <v>-22234</v>
      </c>
    </row>
    <row r="137" spans="2:9" x14ac:dyDescent="0.2">
      <c r="B137" s="84">
        <f>B138+B141</f>
        <v>0</v>
      </c>
      <c r="E137" s="107" t="s">
        <v>550</v>
      </c>
      <c r="I137" s="87">
        <f>I138+I141</f>
        <v>15123</v>
      </c>
    </row>
    <row r="138" spans="2:9" x14ac:dyDescent="0.2">
      <c r="B138" s="84">
        <f>B139+B140</f>
        <v>0</v>
      </c>
      <c r="E138" s="107" t="s">
        <v>549</v>
      </c>
      <c r="I138" s="87">
        <f>I139+I140</f>
        <v>15123</v>
      </c>
    </row>
    <row r="139" spans="2:9" x14ac:dyDescent="0.2">
      <c r="B139" s="84">
        <v>0</v>
      </c>
      <c r="E139" s="107" t="s">
        <v>548</v>
      </c>
      <c r="I139" s="87">
        <v>15123</v>
      </c>
    </row>
    <row r="140" spans="2:9" x14ac:dyDescent="0.2">
      <c r="B140" s="84">
        <v>0</v>
      </c>
      <c r="E140" s="107" t="s">
        <v>547</v>
      </c>
      <c r="I140" s="87">
        <v>0</v>
      </c>
    </row>
    <row r="141" spans="2:9" x14ac:dyDescent="0.2">
      <c r="B141" s="84">
        <v>0</v>
      </c>
      <c r="E141" s="107" t="s">
        <v>546</v>
      </c>
      <c r="I141" s="87">
        <v>0</v>
      </c>
    </row>
    <row r="142" spans="2:9" x14ac:dyDescent="0.2">
      <c r="B142" s="84">
        <v>0</v>
      </c>
      <c r="E142" s="85" t="s">
        <v>545</v>
      </c>
      <c r="I142" s="87">
        <v>0</v>
      </c>
    </row>
    <row r="143" spans="2:9" x14ac:dyDescent="0.2">
      <c r="B143" s="84">
        <v>0</v>
      </c>
      <c r="C143" s="85" t="s">
        <v>544</v>
      </c>
      <c r="E143" s="85" t="s">
        <v>544</v>
      </c>
      <c r="I143" s="87">
        <v>0</v>
      </c>
    </row>
    <row r="144" spans="2:9" x14ac:dyDescent="0.2">
      <c r="B144" s="84">
        <f>B145+B146</f>
        <v>6100</v>
      </c>
      <c r="C144" s="85" t="s">
        <v>543</v>
      </c>
      <c r="E144" s="85" t="s">
        <v>543</v>
      </c>
      <c r="I144" s="87">
        <f>I145+I146</f>
        <v>-5869</v>
      </c>
    </row>
    <row r="145" spans="2:9" x14ac:dyDescent="0.2">
      <c r="B145" s="84">
        <v>5037</v>
      </c>
      <c r="C145" s="85" t="s">
        <v>542</v>
      </c>
      <c r="E145" s="85" t="s">
        <v>542</v>
      </c>
      <c r="I145" s="87">
        <v>-612</v>
      </c>
    </row>
    <row r="146" spans="2:9" x14ac:dyDescent="0.2">
      <c r="B146" s="89">
        <v>1063</v>
      </c>
      <c r="C146" s="108" t="s">
        <v>541</v>
      </c>
      <c r="D146" s="109"/>
      <c r="E146" s="108" t="s">
        <v>541</v>
      </c>
      <c r="F146" s="109"/>
      <c r="G146" s="109"/>
      <c r="H146" s="109"/>
      <c r="I146" s="92">
        <v>-5257</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74803149606299213" header="0.39370078740157483" footer="0.39370078740157483"/>
  <pageSetup paperSize="9" scale="78" fitToHeight="2" orientation="portrait" r:id="rId1"/>
  <headerFooter alignWithMargins="0"/>
  <rowBreaks count="1" manualBreakCount="1">
    <brk id="72" min="1" max="8"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112</v>
      </c>
      <c r="D1" s="45"/>
      <c r="E1" s="45"/>
      <c r="F1" s="45"/>
      <c r="G1" s="39"/>
      <c r="H1" s="45"/>
      <c r="I1" s="45"/>
      <c r="J1" s="45"/>
      <c r="K1" s="45"/>
      <c r="L1" s="45"/>
      <c r="M1" s="45"/>
    </row>
    <row r="2" spans="2:14" s="41" customFormat="1" ht="20.25" x14ac:dyDescent="0.25">
      <c r="B2" s="75" t="s">
        <v>1013</v>
      </c>
      <c r="D2" s="42"/>
      <c r="E2" s="42"/>
      <c r="F2" s="42"/>
      <c r="G2" s="39"/>
      <c r="H2" s="42"/>
      <c r="I2" s="42"/>
      <c r="J2" s="42"/>
      <c r="K2" s="42"/>
      <c r="L2" s="42"/>
      <c r="M2" s="42"/>
    </row>
    <row r="3" spans="2:14" s="37" customFormat="1" ht="15" customHeight="1" x14ac:dyDescent="0.25">
      <c r="B3" s="76" t="s">
        <v>844</v>
      </c>
      <c r="D3" s="39"/>
      <c r="E3" s="40"/>
      <c r="F3" s="39"/>
      <c r="G3" s="39"/>
      <c r="H3" s="39"/>
      <c r="I3" s="39"/>
      <c r="J3" s="39"/>
      <c r="K3" s="39"/>
      <c r="L3" s="39"/>
      <c r="M3" s="39"/>
      <c r="N3" s="38"/>
    </row>
    <row r="4" spans="2:14" s="37" customFormat="1" ht="15" customHeight="1" x14ac:dyDescent="0.25">
      <c r="B4" s="76"/>
      <c r="D4" s="39"/>
      <c r="E4" s="40"/>
      <c r="F4" s="39"/>
      <c r="G4" s="39"/>
      <c r="H4" s="39"/>
      <c r="I4" s="39"/>
      <c r="J4" s="39"/>
      <c r="K4" s="39"/>
      <c r="L4" s="39"/>
      <c r="M4" s="39"/>
      <c r="N4" s="38"/>
    </row>
    <row r="5" spans="2:14" s="34" customFormat="1" ht="15" customHeight="1" x14ac:dyDescent="0.2">
      <c r="B5" s="76"/>
      <c r="D5" s="122"/>
      <c r="E5" s="21"/>
      <c r="F5" s="21"/>
      <c r="G5" s="21"/>
      <c r="H5" s="21"/>
      <c r="I5" s="21"/>
      <c r="J5" s="21"/>
      <c r="K5" s="21"/>
      <c r="L5" s="21"/>
      <c r="M5" s="21"/>
      <c r="N5" s="35"/>
    </row>
    <row r="6" spans="2:14" s="34" customFormat="1" ht="20.25" customHeight="1" x14ac:dyDescent="0.2">
      <c r="B6" s="123" t="s">
        <v>662</v>
      </c>
      <c r="D6" s="122"/>
      <c r="E6" s="21"/>
      <c r="F6" s="21"/>
      <c r="G6" s="21"/>
      <c r="H6" s="21"/>
      <c r="I6" s="21"/>
      <c r="J6" s="21"/>
      <c r="K6" s="21"/>
      <c r="L6" s="21"/>
      <c r="M6" s="21"/>
      <c r="N6" s="35"/>
    </row>
    <row r="7" spans="2:14" ht="15" x14ac:dyDescent="0.2">
      <c r="B7" s="65" t="s">
        <v>661</v>
      </c>
      <c r="C7" s="65"/>
      <c r="D7" s="65"/>
      <c r="E7" s="65"/>
      <c r="F7" s="65"/>
      <c r="G7" s="65"/>
      <c r="H7" s="65"/>
      <c r="I7" s="65"/>
    </row>
    <row r="9" spans="2:14" x14ac:dyDescent="0.2">
      <c r="B9" s="70" t="s">
        <v>606</v>
      </c>
      <c r="C9" s="78"/>
      <c r="D9" s="78"/>
      <c r="E9" s="78"/>
      <c r="F9" s="78"/>
      <c r="G9" s="78"/>
      <c r="H9" s="78"/>
      <c r="I9" s="69" t="s">
        <v>605</v>
      </c>
    </row>
    <row r="10" spans="2:14" x14ac:dyDescent="0.2">
      <c r="B10" s="80"/>
      <c r="F10" s="82"/>
      <c r="G10" s="83"/>
      <c r="H10" s="83"/>
      <c r="I10" s="82"/>
    </row>
    <row r="11" spans="2:14" x14ac:dyDescent="0.2">
      <c r="B11" s="84">
        <v>0</v>
      </c>
      <c r="D11" s="81" t="s">
        <v>660</v>
      </c>
      <c r="E11" s="85" t="s">
        <v>659</v>
      </c>
      <c r="F11" s="82"/>
      <c r="G11" s="83" t="s">
        <v>658</v>
      </c>
      <c r="H11" s="86" t="s">
        <v>657</v>
      </c>
      <c r="I11" s="87">
        <f>I12+I13</f>
        <v>0</v>
      </c>
    </row>
    <row r="12" spans="2:14" x14ac:dyDescent="0.2">
      <c r="B12" s="84">
        <f>I11-B11</f>
        <v>0</v>
      </c>
      <c r="D12" s="85" t="s">
        <v>647</v>
      </c>
      <c r="E12" s="66" t="s">
        <v>646</v>
      </c>
      <c r="F12" s="82"/>
      <c r="G12" s="88" t="s">
        <v>656</v>
      </c>
      <c r="H12" s="83"/>
      <c r="I12" s="87">
        <v>0</v>
      </c>
    </row>
    <row r="13" spans="2:14" x14ac:dyDescent="0.2">
      <c r="B13" s="84">
        <v>0</v>
      </c>
      <c r="D13" s="81" t="s">
        <v>655</v>
      </c>
      <c r="E13" s="85" t="s">
        <v>579</v>
      </c>
      <c r="F13" s="82"/>
      <c r="G13" s="88" t="s">
        <v>654</v>
      </c>
      <c r="I13" s="87">
        <v>0</v>
      </c>
    </row>
    <row r="14" spans="2:14" x14ac:dyDescent="0.2">
      <c r="B14" s="84">
        <f>B12-B13</f>
        <v>0</v>
      </c>
      <c r="D14" s="81" t="s">
        <v>653</v>
      </c>
      <c r="E14" s="66" t="s">
        <v>652</v>
      </c>
      <c r="F14" s="82"/>
      <c r="G14" s="88"/>
      <c r="H14" s="83"/>
      <c r="I14" s="87"/>
    </row>
    <row r="15" spans="2:14" ht="7.15" customHeight="1" x14ac:dyDescent="0.2">
      <c r="B15" s="84"/>
      <c r="F15" s="82"/>
      <c r="G15" s="83"/>
      <c r="H15" s="83"/>
      <c r="I15" s="87"/>
    </row>
    <row r="16" spans="2:14" x14ac:dyDescent="0.2">
      <c r="B16" s="89">
        <f>B11+B12</f>
        <v>0</v>
      </c>
      <c r="C16" s="78"/>
      <c r="D16" s="90" t="s">
        <v>568</v>
      </c>
      <c r="E16" s="78"/>
      <c r="F16" s="91"/>
      <c r="G16" s="90" t="s">
        <v>568</v>
      </c>
      <c r="H16" s="78"/>
      <c r="I16" s="92">
        <f>I11</f>
        <v>0</v>
      </c>
    </row>
    <row r="19" spans="2:9" ht="15" x14ac:dyDescent="0.2">
      <c r="B19" s="65" t="s">
        <v>651</v>
      </c>
      <c r="C19" s="93"/>
      <c r="D19" s="65"/>
      <c r="E19" s="65"/>
      <c r="F19" s="65"/>
      <c r="G19" s="65"/>
      <c r="H19" s="65"/>
      <c r="I19" s="93"/>
    </row>
    <row r="22" spans="2:9" ht="15" x14ac:dyDescent="0.2">
      <c r="B22" s="65" t="s">
        <v>650</v>
      </c>
      <c r="C22" s="93"/>
      <c r="D22" s="93"/>
      <c r="E22" s="93"/>
      <c r="F22" s="93"/>
      <c r="G22" s="93"/>
      <c r="H22" s="93"/>
      <c r="I22" s="93"/>
    </row>
    <row r="24" spans="2:9" ht="15" x14ac:dyDescent="0.2">
      <c r="B24" s="70" t="s">
        <v>606</v>
      </c>
      <c r="C24" s="71"/>
      <c r="D24" s="71"/>
      <c r="E24" s="71"/>
      <c r="F24" s="71"/>
      <c r="G24" s="71"/>
      <c r="H24" s="71"/>
      <c r="I24" s="69" t="s">
        <v>605</v>
      </c>
    </row>
    <row r="25" spans="2:9" x14ac:dyDescent="0.2">
      <c r="B25" s="80"/>
      <c r="F25" s="82"/>
      <c r="G25" s="83"/>
      <c r="H25" s="83"/>
      <c r="I25" s="82"/>
    </row>
    <row r="26" spans="2:9" x14ac:dyDescent="0.2">
      <c r="B26" s="84">
        <f>B27+B28</f>
        <v>0</v>
      </c>
      <c r="D26" s="81" t="s">
        <v>649</v>
      </c>
      <c r="E26" s="85" t="s">
        <v>648</v>
      </c>
      <c r="F26" s="82"/>
      <c r="G26" s="88" t="s">
        <v>647</v>
      </c>
      <c r="H26" s="68" t="s">
        <v>646</v>
      </c>
      <c r="I26" s="87">
        <f>+B12</f>
        <v>0</v>
      </c>
    </row>
    <row r="27" spans="2:9" x14ac:dyDescent="0.2">
      <c r="B27" s="84">
        <v>0</v>
      </c>
      <c r="D27" s="85" t="s">
        <v>645</v>
      </c>
      <c r="F27" s="82"/>
      <c r="G27" s="83"/>
      <c r="H27" s="83"/>
      <c r="I27" s="87"/>
    </row>
    <row r="28" spans="2:9" x14ac:dyDescent="0.2">
      <c r="B28" s="84">
        <f>B29+B30</f>
        <v>0</v>
      </c>
      <c r="D28" s="85" t="s">
        <v>644</v>
      </c>
      <c r="F28" s="82"/>
      <c r="G28" s="83"/>
      <c r="H28" s="83"/>
      <c r="I28" s="87"/>
    </row>
    <row r="29" spans="2:9" x14ac:dyDescent="0.2">
      <c r="B29" s="84">
        <v>0</v>
      </c>
      <c r="D29" s="85" t="s">
        <v>643</v>
      </c>
      <c r="F29" s="82"/>
      <c r="G29" s="83"/>
      <c r="H29" s="83"/>
      <c r="I29" s="87"/>
    </row>
    <row r="30" spans="2:9" x14ac:dyDescent="0.2">
      <c r="B30" s="84">
        <v>0</v>
      </c>
      <c r="D30" s="85" t="s">
        <v>642</v>
      </c>
      <c r="F30" s="82"/>
      <c r="G30" s="83"/>
      <c r="H30" s="83"/>
      <c r="I30" s="87"/>
    </row>
    <row r="31" spans="2:9" ht="12.75" customHeight="1" x14ac:dyDescent="0.2">
      <c r="B31" s="84">
        <v>0</v>
      </c>
      <c r="D31" s="81" t="s">
        <v>641</v>
      </c>
      <c r="E31" s="81" t="s">
        <v>640</v>
      </c>
      <c r="F31" s="82"/>
      <c r="G31" s="83"/>
      <c r="H31" s="83"/>
      <c r="I31" s="87"/>
    </row>
    <row r="32" spans="2:9" ht="12.75" customHeight="1" x14ac:dyDescent="0.2">
      <c r="B32" s="84">
        <v>0</v>
      </c>
      <c r="D32" s="81" t="s">
        <v>639</v>
      </c>
      <c r="E32" s="81" t="s">
        <v>638</v>
      </c>
      <c r="F32" s="82"/>
      <c r="G32" s="83"/>
      <c r="H32" s="83"/>
      <c r="I32" s="87"/>
    </row>
    <row r="33" spans="2:9" x14ac:dyDescent="0.2">
      <c r="B33" s="84">
        <f>I35-B26-B31-B32</f>
        <v>0</v>
      </c>
      <c r="D33" s="85" t="s">
        <v>636</v>
      </c>
      <c r="E33" s="66" t="s">
        <v>635</v>
      </c>
      <c r="F33" s="82"/>
      <c r="G33" s="83"/>
      <c r="H33" s="83"/>
      <c r="I33" s="87"/>
    </row>
    <row r="34" spans="2:9" x14ac:dyDescent="0.2">
      <c r="B34" s="84"/>
      <c r="F34" s="82"/>
      <c r="G34" s="83"/>
      <c r="H34" s="83"/>
      <c r="I34" s="87"/>
    </row>
    <row r="35" spans="2:9" x14ac:dyDescent="0.2">
      <c r="B35" s="89">
        <f>B26+B31+B32+B33</f>
        <v>0</v>
      </c>
      <c r="C35" s="78"/>
      <c r="D35" s="90" t="s">
        <v>568</v>
      </c>
      <c r="E35" s="78"/>
      <c r="F35" s="91"/>
      <c r="G35" s="90" t="s">
        <v>568</v>
      </c>
      <c r="H35" s="78"/>
      <c r="I35" s="92">
        <f>I26</f>
        <v>0</v>
      </c>
    </row>
    <row r="38" spans="2:9" ht="15" x14ac:dyDescent="0.2">
      <c r="B38" s="65" t="s">
        <v>637</v>
      </c>
      <c r="C38" s="94"/>
      <c r="D38" s="94"/>
      <c r="E38" s="94"/>
      <c r="F38" s="94"/>
      <c r="G38" s="94"/>
      <c r="H38" s="94"/>
      <c r="I38" s="94"/>
    </row>
    <row r="39" spans="2:9" ht="13.15" customHeight="1" x14ac:dyDescent="0.2"/>
    <row r="40" spans="2:9" x14ac:dyDescent="0.2">
      <c r="B40" s="70" t="s">
        <v>606</v>
      </c>
      <c r="C40" s="78"/>
      <c r="D40" s="78"/>
      <c r="E40" s="78"/>
      <c r="F40" s="78"/>
      <c r="G40" s="78"/>
      <c r="H40" s="78"/>
      <c r="I40" s="69" t="s">
        <v>605</v>
      </c>
    </row>
    <row r="41" spans="2:9" x14ac:dyDescent="0.2">
      <c r="B41" s="80"/>
      <c r="F41" s="82"/>
      <c r="G41" s="83"/>
      <c r="H41" s="83"/>
      <c r="I41" s="82"/>
    </row>
    <row r="42" spans="2:9" x14ac:dyDescent="0.2">
      <c r="B42" s="84">
        <f>B43+B44+B45+B47+B48</f>
        <v>0</v>
      </c>
      <c r="D42" s="81" t="s">
        <v>634</v>
      </c>
      <c r="E42" s="88" t="s">
        <v>633</v>
      </c>
      <c r="F42" s="82"/>
      <c r="G42" s="85" t="s">
        <v>636</v>
      </c>
      <c r="H42" s="66" t="s">
        <v>635</v>
      </c>
      <c r="I42" s="87">
        <f>+B33</f>
        <v>0</v>
      </c>
    </row>
    <row r="43" spans="2:9" ht="15" x14ac:dyDescent="0.2">
      <c r="B43" s="84">
        <v>0</v>
      </c>
      <c r="C43" s="58"/>
      <c r="D43" s="95" t="s">
        <v>632</v>
      </c>
      <c r="F43" s="62"/>
      <c r="G43" s="79" t="s">
        <v>634</v>
      </c>
      <c r="H43" s="96" t="s">
        <v>633</v>
      </c>
      <c r="I43" s="87">
        <f>I44+I45+I47+I48+I49</f>
        <v>0</v>
      </c>
    </row>
    <row r="44" spans="2:9" x14ac:dyDescent="0.2">
      <c r="B44" s="84">
        <v>0</v>
      </c>
      <c r="D44" s="85" t="s">
        <v>631</v>
      </c>
      <c r="F44" s="82"/>
      <c r="G44" s="95" t="s">
        <v>632</v>
      </c>
      <c r="I44" s="87">
        <v>0</v>
      </c>
    </row>
    <row r="45" spans="2:9" x14ac:dyDescent="0.2">
      <c r="B45" s="84">
        <v>0</v>
      </c>
      <c r="D45" s="85" t="s">
        <v>630</v>
      </c>
      <c r="E45" s="80"/>
      <c r="F45" s="82"/>
      <c r="G45" s="85" t="s">
        <v>631</v>
      </c>
      <c r="I45" s="87">
        <v>0</v>
      </c>
    </row>
    <row r="46" spans="2:9" x14ac:dyDescent="0.2">
      <c r="B46" s="84"/>
      <c r="E46" s="97" t="s">
        <v>629</v>
      </c>
      <c r="F46" s="82"/>
      <c r="G46" s="85" t="s">
        <v>630</v>
      </c>
      <c r="H46" s="80"/>
      <c r="I46" s="87"/>
    </row>
    <row r="47" spans="2:9" x14ac:dyDescent="0.2">
      <c r="B47" s="84">
        <v>0</v>
      </c>
      <c r="D47" s="85" t="s">
        <v>628</v>
      </c>
      <c r="E47" s="85"/>
      <c r="F47" s="82"/>
      <c r="H47" s="85" t="s">
        <v>629</v>
      </c>
      <c r="I47" s="87">
        <v>0</v>
      </c>
    </row>
    <row r="48" spans="2:9" x14ac:dyDescent="0.2">
      <c r="B48" s="84">
        <v>0</v>
      </c>
      <c r="D48" s="85" t="s">
        <v>627</v>
      </c>
      <c r="E48" s="85"/>
      <c r="F48" s="82"/>
      <c r="G48" s="81" t="s">
        <v>628</v>
      </c>
      <c r="H48" s="85"/>
      <c r="I48" s="87">
        <v>0</v>
      </c>
    </row>
    <row r="49" spans="2:9" x14ac:dyDescent="0.2">
      <c r="B49" s="84">
        <f>I52-B42</f>
        <v>0</v>
      </c>
      <c r="D49" s="85" t="s">
        <v>622</v>
      </c>
      <c r="E49" s="66" t="s">
        <v>621</v>
      </c>
      <c r="F49" s="82"/>
      <c r="G49" s="85" t="s">
        <v>627</v>
      </c>
      <c r="H49" s="85"/>
      <c r="I49" s="87">
        <v>0</v>
      </c>
    </row>
    <row r="50" spans="2:9" x14ac:dyDescent="0.2">
      <c r="B50" s="84"/>
      <c r="D50" s="85"/>
      <c r="E50" s="85"/>
      <c r="F50" s="82"/>
      <c r="G50" s="85" t="s">
        <v>626</v>
      </c>
      <c r="H50" s="85"/>
      <c r="I50" s="87">
        <v>0</v>
      </c>
    </row>
    <row r="51" spans="2:9" x14ac:dyDescent="0.2">
      <c r="B51" s="84"/>
      <c r="F51" s="82"/>
      <c r="G51" s="85"/>
      <c r="I51" s="87"/>
    </row>
    <row r="52" spans="2:9" x14ac:dyDescent="0.2">
      <c r="B52" s="89">
        <f>B42+B49</f>
        <v>0</v>
      </c>
      <c r="C52" s="78"/>
      <c r="D52" s="78" t="s">
        <v>568</v>
      </c>
      <c r="E52" s="78"/>
      <c r="F52" s="91"/>
      <c r="G52" s="78" t="s">
        <v>568</v>
      </c>
      <c r="H52" s="78"/>
      <c r="I52" s="92">
        <f>I42+I43+I50</f>
        <v>0</v>
      </c>
    </row>
    <row r="55" spans="2:9" ht="15" x14ac:dyDescent="0.2">
      <c r="B55" s="65" t="s">
        <v>625</v>
      </c>
      <c r="C55" s="94"/>
      <c r="D55" s="94"/>
      <c r="E55" s="94"/>
      <c r="F55" s="94"/>
      <c r="G55" s="94"/>
      <c r="H55" s="94"/>
      <c r="I55" s="94"/>
    </row>
    <row r="57" spans="2:9" x14ac:dyDescent="0.2">
      <c r="B57" s="70" t="s">
        <v>606</v>
      </c>
      <c r="C57" s="78"/>
      <c r="D57" s="78"/>
      <c r="E57" s="78"/>
      <c r="F57" s="78"/>
      <c r="G57" s="78"/>
      <c r="H57" s="78"/>
      <c r="I57" s="69" t="s">
        <v>605</v>
      </c>
    </row>
    <row r="58" spans="2:9" x14ac:dyDescent="0.2">
      <c r="B58" s="80"/>
      <c r="F58" s="82"/>
      <c r="G58" s="83"/>
      <c r="H58" s="83"/>
      <c r="I58" s="82"/>
    </row>
    <row r="59" spans="2:9" x14ac:dyDescent="0.2">
      <c r="B59" s="84">
        <f>B60+B61</f>
        <v>0</v>
      </c>
      <c r="D59" s="81" t="s">
        <v>624</v>
      </c>
      <c r="E59" s="86" t="s">
        <v>623</v>
      </c>
      <c r="F59" s="82"/>
      <c r="G59" s="88" t="s">
        <v>622</v>
      </c>
      <c r="H59" s="66" t="s">
        <v>621</v>
      </c>
      <c r="I59" s="87">
        <f>+B49</f>
        <v>0</v>
      </c>
    </row>
    <row r="60" spans="2:9" x14ac:dyDescent="0.2">
      <c r="B60" s="84">
        <v>0</v>
      </c>
      <c r="D60" s="85" t="s">
        <v>620</v>
      </c>
      <c r="F60" s="82"/>
      <c r="G60" s="88" t="s">
        <v>619</v>
      </c>
      <c r="H60" s="85"/>
      <c r="I60" s="87">
        <f>I61+I62</f>
        <v>0</v>
      </c>
    </row>
    <row r="61" spans="2:9" x14ac:dyDescent="0.2">
      <c r="B61" s="84">
        <v>0</v>
      </c>
      <c r="D61" s="85" t="s">
        <v>618</v>
      </c>
      <c r="F61" s="82"/>
      <c r="G61" s="88" t="s">
        <v>617</v>
      </c>
      <c r="I61" s="87">
        <v>0</v>
      </c>
    </row>
    <row r="62" spans="2:9" x14ac:dyDescent="0.2">
      <c r="B62" s="84">
        <v>0</v>
      </c>
      <c r="D62" s="81" t="s">
        <v>616</v>
      </c>
      <c r="E62" s="85" t="s">
        <v>615</v>
      </c>
      <c r="F62" s="82"/>
      <c r="G62" s="88" t="s">
        <v>614</v>
      </c>
      <c r="I62" s="87">
        <v>0</v>
      </c>
    </row>
    <row r="63" spans="2:9" x14ac:dyDescent="0.2">
      <c r="B63" s="84"/>
      <c r="E63" s="85" t="s">
        <v>613</v>
      </c>
      <c r="F63" s="82"/>
      <c r="G63" s="83" t="s">
        <v>612</v>
      </c>
      <c r="H63" s="81" t="s">
        <v>611</v>
      </c>
      <c r="I63" s="87">
        <f>I64+I65+I66</f>
        <v>0</v>
      </c>
    </row>
    <row r="64" spans="2:9" x14ac:dyDescent="0.2">
      <c r="B64" s="84">
        <f>B65+B66+B67</f>
        <v>0</v>
      </c>
      <c r="D64" s="81" t="s">
        <v>612</v>
      </c>
      <c r="E64" s="81" t="s">
        <v>611</v>
      </c>
      <c r="F64" s="82"/>
      <c r="G64" s="85" t="s">
        <v>610</v>
      </c>
      <c r="I64" s="87">
        <v>0</v>
      </c>
    </row>
    <row r="65" spans="2:9" x14ac:dyDescent="0.2">
      <c r="B65" s="84">
        <v>0</v>
      </c>
      <c r="D65" s="85" t="s">
        <v>610</v>
      </c>
      <c r="F65" s="82"/>
      <c r="G65" s="88" t="s">
        <v>609</v>
      </c>
      <c r="I65" s="87">
        <v>0</v>
      </c>
    </row>
    <row r="66" spans="2:9" x14ac:dyDescent="0.2">
      <c r="B66" s="84">
        <v>0</v>
      </c>
      <c r="D66" s="85" t="s">
        <v>609</v>
      </c>
      <c r="F66" s="82"/>
      <c r="G66" s="88" t="s">
        <v>608</v>
      </c>
      <c r="I66" s="87">
        <v>0</v>
      </c>
    </row>
    <row r="67" spans="2:9" x14ac:dyDescent="0.2">
      <c r="B67" s="84">
        <v>0</v>
      </c>
      <c r="D67" s="85" t="s">
        <v>608</v>
      </c>
      <c r="F67" s="82"/>
      <c r="G67" s="83"/>
      <c r="H67" s="83"/>
      <c r="I67" s="87"/>
    </row>
    <row r="68" spans="2:9" x14ac:dyDescent="0.2">
      <c r="B68" s="84">
        <f>I70-B59-B62-B64</f>
        <v>0</v>
      </c>
      <c r="D68" s="85" t="s">
        <v>602</v>
      </c>
      <c r="E68" s="85" t="s">
        <v>601</v>
      </c>
      <c r="F68" s="82"/>
      <c r="G68" s="83"/>
      <c r="H68" s="83"/>
      <c r="I68" s="87"/>
    </row>
    <row r="69" spans="2:9" ht="17.45" customHeight="1" x14ac:dyDescent="0.2">
      <c r="B69" s="84"/>
      <c r="F69" s="82"/>
      <c r="G69" s="83"/>
      <c r="H69" s="83"/>
      <c r="I69" s="87"/>
    </row>
    <row r="70" spans="2:9" ht="17.45" customHeight="1" x14ac:dyDescent="0.2">
      <c r="B70" s="89">
        <f>B59+B62+B64+B68</f>
        <v>0</v>
      </c>
      <c r="C70" s="78"/>
      <c r="D70" s="78" t="s">
        <v>568</v>
      </c>
      <c r="E70" s="78"/>
      <c r="F70" s="91"/>
      <c r="G70" s="78" t="s">
        <v>568</v>
      </c>
      <c r="H70" s="78"/>
      <c r="I70" s="92">
        <f>I59+I60+I63</f>
        <v>0</v>
      </c>
    </row>
    <row r="73" spans="2:9" ht="15" x14ac:dyDescent="0.2">
      <c r="B73" s="65" t="s">
        <v>607</v>
      </c>
      <c r="C73" s="94"/>
      <c r="D73" s="94"/>
      <c r="E73" s="94"/>
      <c r="F73" s="94"/>
      <c r="G73" s="94"/>
      <c r="H73" s="94"/>
      <c r="I73" s="94"/>
    </row>
    <row r="75" spans="2:9" x14ac:dyDescent="0.2">
      <c r="B75" s="70" t="s">
        <v>606</v>
      </c>
      <c r="C75" s="78"/>
      <c r="D75" s="78"/>
      <c r="E75" s="78"/>
      <c r="F75" s="78"/>
      <c r="G75" s="78"/>
      <c r="H75" s="78"/>
      <c r="I75" s="69" t="s">
        <v>605</v>
      </c>
    </row>
    <row r="76" spans="2:9" x14ac:dyDescent="0.2">
      <c r="B76" s="80"/>
      <c r="F76" s="82"/>
      <c r="G76" s="83"/>
      <c r="H76" s="83"/>
      <c r="I76" s="82"/>
    </row>
    <row r="77" spans="2:9" x14ac:dyDescent="0.2">
      <c r="B77" s="84">
        <v>0</v>
      </c>
      <c r="D77" s="81" t="s">
        <v>604</v>
      </c>
      <c r="E77" s="85" t="s">
        <v>603</v>
      </c>
      <c r="F77" s="82"/>
      <c r="G77" s="88" t="s">
        <v>602</v>
      </c>
      <c r="H77" s="66" t="s">
        <v>601</v>
      </c>
      <c r="I77" s="87">
        <f>+B68</f>
        <v>0</v>
      </c>
    </row>
    <row r="78" spans="2:9" x14ac:dyDescent="0.2">
      <c r="B78" s="84"/>
      <c r="E78" s="85" t="s">
        <v>600</v>
      </c>
      <c r="F78" s="82"/>
      <c r="G78" s="88"/>
      <c r="H78" s="85"/>
      <c r="I78" s="87"/>
    </row>
    <row r="79" spans="2:9" x14ac:dyDescent="0.2">
      <c r="B79" s="84">
        <f>I82-B77</f>
        <v>0</v>
      </c>
      <c r="D79" s="85" t="s">
        <v>595</v>
      </c>
      <c r="E79" s="68" t="s">
        <v>599</v>
      </c>
      <c r="F79" s="82"/>
      <c r="G79" s="83"/>
      <c r="H79" s="83"/>
      <c r="I79" s="87"/>
    </row>
    <row r="80" spans="2:9" x14ac:dyDescent="0.2">
      <c r="B80" s="84">
        <f>B79-B13</f>
        <v>0</v>
      </c>
      <c r="D80" s="85" t="s">
        <v>598</v>
      </c>
      <c r="E80" s="66" t="s">
        <v>594</v>
      </c>
      <c r="F80" s="82"/>
      <c r="G80" s="83"/>
      <c r="H80" s="83"/>
      <c r="I80" s="87"/>
    </row>
    <row r="81" spans="2:9" x14ac:dyDescent="0.2">
      <c r="B81" s="84"/>
      <c r="F81" s="82"/>
      <c r="G81" s="83"/>
      <c r="H81" s="83"/>
      <c r="I81" s="87"/>
    </row>
    <row r="82" spans="2:9" x14ac:dyDescent="0.2">
      <c r="B82" s="89">
        <f>B77+B79</f>
        <v>0</v>
      </c>
      <c r="C82" s="78"/>
      <c r="D82" s="78" t="s">
        <v>568</v>
      </c>
      <c r="E82" s="78"/>
      <c r="F82" s="91"/>
      <c r="G82" s="78" t="s">
        <v>568</v>
      </c>
      <c r="H82" s="78"/>
      <c r="I82" s="92">
        <f>I77</f>
        <v>0</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597</v>
      </c>
      <c r="C85" s="153"/>
      <c r="D85" s="153"/>
      <c r="E85" s="153"/>
      <c r="F85" s="153"/>
      <c r="G85" s="153"/>
      <c r="H85" s="153"/>
      <c r="I85" s="153"/>
    </row>
    <row r="86" spans="2:9" ht="7.15" customHeight="1" x14ac:dyDescent="0.2"/>
    <row r="88" spans="2:9" ht="15" x14ac:dyDescent="0.2">
      <c r="B88" s="65" t="s">
        <v>596</v>
      </c>
      <c r="C88" s="93"/>
      <c r="D88" s="93"/>
      <c r="E88" s="93"/>
      <c r="F88" s="93"/>
      <c r="G88" s="93"/>
      <c r="H88" s="93"/>
      <c r="I88" s="93"/>
    </row>
    <row r="89" spans="2:9" ht="15.75" customHeight="1" x14ac:dyDescent="0.2"/>
    <row r="90" spans="2:9" x14ac:dyDescent="0.2">
      <c r="B90" s="64" t="s">
        <v>566</v>
      </c>
      <c r="C90" s="78"/>
      <c r="D90" s="78"/>
      <c r="E90" s="78"/>
      <c r="F90" s="78"/>
      <c r="G90" s="78"/>
      <c r="H90" s="78"/>
      <c r="I90" s="63" t="s">
        <v>565</v>
      </c>
    </row>
    <row r="91" spans="2:9" x14ac:dyDescent="0.2">
      <c r="B91" s="80"/>
      <c r="F91" s="82"/>
      <c r="G91" s="83"/>
      <c r="H91" s="83"/>
      <c r="I91" s="82"/>
    </row>
    <row r="92" spans="2:9" x14ac:dyDescent="0.2">
      <c r="B92" s="84">
        <f>I99</f>
        <v>0</v>
      </c>
      <c r="D92" s="85" t="s">
        <v>582</v>
      </c>
      <c r="E92" s="66" t="s">
        <v>581</v>
      </c>
      <c r="F92" s="82"/>
      <c r="G92" s="85" t="s">
        <v>595</v>
      </c>
      <c r="H92" s="66" t="s">
        <v>594</v>
      </c>
      <c r="I92" s="87">
        <f>+B80</f>
        <v>0</v>
      </c>
    </row>
    <row r="93" spans="2:9" x14ac:dyDescent="0.2">
      <c r="B93" s="84"/>
      <c r="E93" s="68" t="s">
        <v>578</v>
      </c>
      <c r="F93" s="82"/>
      <c r="G93" s="88" t="s">
        <v>593</v>
      </c>
      <c r="H93" s="81" t="s">
        <v>592</v>
      </c>
      <c r="I93" s="87">
        <f>I94+I95</f>
        <v>0</v>
      </c>
    </row>
    <row r="94" spans="2:9" x14ac:dyDescent="0.2">
      <c r="B94" s="84"/>
      <c r="E94" s="85"/>
      <c r="F94" s="82"/>
      <c r="G94" s="88" t="s">
        <v>591</v>
      </c>
      <c r="I94" s="87">
        <v>0</v>
      </c>
    </row>
    <row r="95" spans="2:9" x14ac:dyDescent="0.2">
      <c r="B95" s="84"/>
      <c r="E95" s="85"/>
      <c r="F95" s="82"/>
      <c r="G95" s="88" t="s">
        <v>590</v>
      </c>
      <c r="I95" s="87">
        <v>0</v>
      </c>
    </row>
    <row r="96" spans="2:9" x14ac:dyDescent="0.2">
      <c r="B96" s="84"/>
      <c r="D96" s="85"/>
      <c r="F96" s="82"/>
      <c r="G96" s="88" t="s">
        <v>589</v>
      </c>
      <c r="H96" s="81" t="s">
        <v>588</v>
      </c>
      <c r="I96" s="87">
        <f>I97</f>
        <v>0</v>
      </c>
    </row>
    <row r="97" spans="2:9" x14ac:dyDescent="0.2">
      <c r="B97" s="98"/>
      <c r="C97" s="99"/>
      <c r="D97" s="99"/>
      <c r="E97" s="85"/>
      <c r="F97" s="100"/>
      <c r="G97" s="88" t="s">
        <v>587</v>
      </c>
      <c r="H97" s="101"/>
      <c r="I97" s="87">
        <v>0</v>
      </c>
    </row>
    <row r="98" spans="2:9" x14ac:dyDescent="0.2">
      <c r="B98" s="84"/>
      <c r="F98" s="82"/>
      <c r="G98" s="83"/>
      <c r="H98" s="83"/>
      <c r="I98" s="87"/>
    </row>
    <row r="99" spans="2:9" x14ac:dyDescent="0.2">
      <c r="B99" s="89">
        <f>B92</f>
        <v>0</v>
      </c>
      <c r="C99" s="78"/>
      <c r="D99" s="78" t="s">
        <v>568</v>
      </c>
      <c r="E99" s="78"/>
      <c r="F99" s="91"/>
      <c r="G99" s="78" t="s">
        <v>568</v>
      </c>
      <c r="H99" s="78"/>
      <c r="I99" s="92">
        <f>I92+I93+I96</f>
        <v>0</v>
      </c>
    </row>
    <row r="102" spans="2:9" ht="15" x14ac:dyDescent="0.2">
      <c r="B102" s="65" t="s">
        <v>586</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566</v>
      </c>
      <c r="C104" s="78"/>
      <c r="D104" s="78"/>
      <c r="E104" s="78"/>
      <c r="F104" s="78"/>
      <c r="G104" s="78"/>
      <c r="H104" s="78"/>
      <c r="I104" s="63" t="s">
        <v>565</v>
      </c>
    </row>
    <row r="105" spans="2:9" x14ac:dyDescent="0.2">
      <c r="B105" s="80"/>
      <c r="E105" s="85"/>
      <c r="F105" s="102"/>
      <c r="G105" s="83"/>
      <c r="H105" s="83"/>
      <c r="I105" s="82"/>
    </row>
    <row r="106" spans="2:9" x14ac:dyDescent="0.2">
      <c r="B106" s="84">
        <f>B107+B109</f>
        <v>0</v>
      </c>
      <c r="D106" s="85" t="s">
        <v>585</v>
      </c>
      <c r="E106" s="103" t="s">
        <v>584</v>
      </c>
      <c r="F106" s="82"/>
      <c r="G106" s="83"/>
      <c r="H106" s="83"/>
      <c r="I106" s="82"/>
    </row>
    <row r="107" spans="2:9" x14ac:dyDescent="0.2">
      <c r="B107" s="84">
        <v>0</v>
      </c>
      <c r="D107" s="85" t="s">
        <v>583</v>
      </c>
      <c r="E107" s="85"/>
      <c r="F107" s="82"/>
      <c r="G107" s="85" t="s">
        <v>582</v>
      </c>
      <c r="H107" s="68" t="s">
        <v>581</v>
      </c>
      <c r="I107" s="87"/>
    </row>
    <row r="108" spans="2:9" x14ac:dyDescent="0.2">
      <c r="B108" s="84">
        <f>-B13</f>
        <v>0</v>
      </c>
      <c r="D108" s="85" t="s">
        <v>580</v>
      </c>
      <c r="E108" s="86" t="s">
        <v>579</v>
      </c>
      <c r="F108" s="82"/>
      <c r="G108" s="85"/>
      <c r="H108" s="67" t="s">
        <v>578</v>
      </c>
      <c r="I108" s="87">
        <f>B92</f>
        <v>0</v>
      </c>
    </row>
    <row r="109" spans="2:9" x14ac:dyDescent="0.2">
      <c r="B109" s="84">
        <v>0</v>
      </c>
      <c r="D109" s="95" t="s">
        <v>577</v>
      </c>
      <c r="E109" s="85" t="s">
        <v>576</v>
      </c>
      <c r="F109" s="82"/>
      <c r="H109" s="104"/>
      <c r="I109" s="105"/>
    </row>
    <row r="110" spans="2:9" x14ac:dyDescent="0.2">
      <c r="B110" s="84">
        <v>0</v>
      </c>
      <c r="D110" s="85" t="s">
        <v>575</v>
      </c>
      <c r="E110" s="85" t="s">
        <v>574</v>
      </c>
      <c r="F110" s="82"/>
      <c r="G110" s="93"/>
      <c r="I110" s="87"/>
    </row>
    <row r="111" spans="2:9" x14ac:dyDescent="0.2">
      <c r="B111" s="84">
        <v>0</v>
      </c>
      <c r="D111" s="95" t="s">
        <v>573</v>
      </c>
      <c r="E111" s="85" t="s">
        <v>572</v>
      </c>
      <c r="F111" s="82"/>
      <c r="H111" s="104"/>
      <c r="I111" s="105"/>
    </row>
    <row r="112" spans="2:9" x14ac:dyDescent="0.2">
      <c r="B112" s="84"/>
      <c r="D112" s="85"/>
      <c r="E112" s="85" t="s">
        <v>571</v>
      </c>
      <c r="F112" s="82"/>
      <c r="G112" s="93"/>
      <c r="I112" s="87"/>
    </row>
    <row r="113" spans="2:9" x14ac:dyDescent="0.2">
      <c r="B113" s="84">
        <f>I115-B106-B108-B111</f>
        <v>0</v>
      </c>
      <c r="C113" s="99"/>
      <c r="D113" s="99" t="s">
        <v>570</v>
      </c>
      <c r="E113" s="66" t="s">
        <v>569</v>
      </c>
      <c r="F113" s="100"/>
      <c r="G113" s="93"/>
      <c r="H113" s="101"/>
      <c r="I113" s="87"/>
    </row>
    <row r="114" spans="2:9" x14ac:dyDescent="0.2">
      <c r="B114" s="84"/>
      <c r="E114" s="85"/>
      <c r="F114" s="82"/>
      <c r="G114" s="93"/>
      <c r="H114" s="83"/>
      <c r="I114" s="87"/>
    </row>
    <row r="115" spans="2:9" x14ac:dyDescent="0.2">
      <c r="B115" s="89">
        <f>B106+B108+B111+B113</f>
        <v>0</v>
      </c>
      <c r="C115" s="78"/>
      <c r="D115" s="78" t="s">
        <v>568</v>
      </c>
      <c r="E115" s="106"/>
      <c r="F115" s="91"/>
      <c r="G115" s="78" t="s">
        <v>568</v>
      </c>
      <c r="H115" s="78"/>
      <c r="I115" s="92">
        <f>I108</f>
        <v>0</v>
      </c>
    </row>
    <row r="118" spans="2:9" ht="15" x14ac:dyDescent="0.2">
      <c r="B118" s="65" t="s">
        <v>567</v>
      </c>
      <c r="C118" s="93"/>
      <c r="D118" s="93"/>
      <c r="E118" s="93"/>
      <c r="F118" s="93"/>
      <c r="G118" s="93"/>
      <c r="H118" s="93"/>
      <c r="I118" s="93"/>
    </row>
    <row r="120" spans="2:9" x14ac:dyDescent="0.2">
      <c r="B120" s="64" t="s">
        <v>566</v>
      </c>
      <c r="C120" s="78"/>
      <c r="D120" s="78"/>
      <c r="E120" s="78"/>
      <c r="F120" s="78"/>
      <c r="G120" s="78"/>
      <c r="H120" s="78"/>
      <c r="I120" s="63" t="s">
        <v>565</v>
      </c>
    </row>
    <row r="121" spans="2:9" ht="15" x14ac:dyDescent="0.2">
      <c r="B121" s="61"/>
      <c r="C121" s="79"/>
      <c r="D121" s="79"/>
      <c r="E121" s="79"/>
      <c r="F121" s="79"/>
      <c r="G121" s="79"/>
      <c r="H121" s="79"/>
      <c r="I121" s="62"/>
    </row>
    <row r="122" spans="2:9" ht="15" x14ac:dyDescent="0.2">
      <c r="B122" s="61"/>
      <c r="C122" s="79"/>
      <c r="D122" s="79"/>
      <c r="E122" s="60" t="s">
        <v>564</v>
      </c>
      <c r="F122" s="79"/>
      <c r="G122" s="79"/>
      <c r="H122" s="79"/>
      <c r="I122" s="87">
        <f>B123-I128-I131-I134-I137-I142-I143-I144</f>
        <v>0</v>
      </c>
    </row>
    <row r="123" spans="2:9" ht="15" x14ac:dyDescent="0.2">
      <c r="B123" s="84">
        <f>B125+B128+B131+B134+B137+B142+B143+B144</f>
        <v>0</v>
      </c>
      <c r="C123" s="79"/>
      <c r="D123" s="58"/>
      <c r="E123" s="85" t="s">
        <v>563</v>
      </c>
      <c r="F123" s="58"/>
      <c r="G123" s="58"/>
      <c r="H123" s="58"/>
      <c r="I123" s="87">
        <f>I125+I128+I131+I134+I137+I142+I143+I144</f>
        <v>0</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562</v>
      </c>
      <c r="F125" s="58"/>
      <c r="G125" s="58"/>
      <c r="H125" s="58"/>
      <c r="I125" s="87">
        <f>I126+I127</f>
        <v>0</v>
      </c>
    </row>
    <row r="126" spans="2:9" ht="13.15" customHeight="1" x14ac:dyDescent="0.2">
      <c r="B126" s="84">
        <v>0</v>
      </c>
      <c r="C126" s="58"/>
      <c r="D126" s="58"/>
      <c r="E126" s="85" t="s">
        <v>561</v>
      </c>
      <c r="F126" s="58"/>
      <c r="G126" s="58"/>
      <c r="H126" s="58"/>
      <c r="I126" s="87">
        <v>0</v>
      </c>
    </row>
    <row r="127" spans="2:9" ht="15" x14ac:dyDescent="0.2">
      <c r="B127" s="84">
        <v>0</v>
      </c>
      <c r="C127" s="58"/>
      <c r="D127" s="58"/>
      <c r="E127" s="85" t="s">
        <v>560</v>
      </c>
      <c r="F127" s="58"/>
      <c r="G127" s="58"/>
      <c r="H127" s="58"/>
      <c r="I127" s="87">
        <v>0</v>
      </c>
    </row>
    <row r="128" spans="2:9" x14ac:dyDescent="0.2">
      <c r="B128" s="84">
        <f>B129+B130</f>
        <v>0</v>
      </c>
      <c r="E128" s="85" t="s">
        <v>559</v>
      </c>
      <c r="I128" s="87">
        <f>I129+I130</f>
        <v>0</v>
      </c>
    </row>
    <row r="129" spans="2:9" x14ac:dyDescent="0.2">
      <c r="B129" s="84">
        <v>0</v>
      </c>
      <c r="E129" s="85" t="s">
        <v>558</v>
      </c>
      <c r="I129" s="87">
        <v>0</v>
      </c>
    </row>
    <row r="130" spans="2:9" x14ac:dyDescent="0.2">
      <c r="B130" s="84">
        <v>0</v>
      </c>
      <c r="E130" s="85" t="s">
        <v>557</v>
      </c>
      <c r="I130" s="87">
        <v>0</v>
      </c>
    </row>
    <row r="131" spans="2:9" x14ac:dyDescent="0.2">
      <c r="B131" s="84">
        <f>B132+B133</f>
        <v>0</v>
      </c>
      <c r="E131" s="85" t="s">
        <v>556</v>
      </c>
      <c r="I131" s="87">
        <f>I132+I133</f>
        <v>0</v>
      </c>
    </row>
    <row r="132" spans="2:9" x14ac:dyDescent="0.2">
      <c r="B132" s="84">
        <v>0</v>
      </c>
      <c r="E132" s="85" t="s">
        <v>555</v>
      </c>
      <c r="I132" s="87">
        <v>0</v>
      </c>
    </row>
    <row r="133" spans="2:9" x14ac:dyDescent="0.2">
      <c r="B133" s="84">
        <v>0</v>
      </c>
      <c r="E133" s="85" t="s">
        <v>554</v>
      </c>
      <c r="I133" s="87">
        <v>0</v>
      </c>
    </row>
    <row r="134" spans="2:9" x14ac:dyDescent="0.2">
      <c r="B134" s="84">
        <f>B135+B136</f>
        <v>0</v>
      </c>
      <c r="E134" s="85" t="s">
        <v>553</v>
      </c>
      <c r="I134" s="87">
        <f>I135+I136</f>
        <v>0</v>
      </c>
    </row>
    <row r="135" spans="2:9" x14ac:dyDescent="0.2">
      <c r="B135" s="84">
        <v>0</v>
      </c>
      <c r="E135" s="85" t="s">
        <v>552</v>
      </c>
      <c r="I135" s="87">
        <v>0</v>
      </c>
    </row>
    <row r="136" spans="2:9" x14ac:dyDescent="0.2">
      <c r="B136" s="84">
        <v>0</v>
      </c>
      <c r="E136" s="85" t="s">
        <v>551</v>
      </c>
      <c r="I136" s="87">
        <v>0</v>
      </c>
    </row>
    <row r="137" spans="2:9" x14ac:dyDescent="0.2">
      <c r="B137" s="84">
        <f>B138+B141</f>
        <v>0</v>
      </c>
      <c r="E137" s="107" t="s">
        <v>550</v>
      </c>
      <c r="I137" s="87">
        <f>I138+I141</f>
        <v>0</v>
      </c>
    </row>
    <row r="138" spans="2:9" x14ac:dyDescent="0.2">
      <c r="B138" s="84">
        <f>B139+B140</f>
        <v>0</v>
      </c>
      <c r="E138" s="107" t="s">
        <v>549</v>
      </c>
      <c r="I138" s="87">
        <f>I139+I140</f>
        <v>0</v>
      </c>
    </row>
    <row r="139" spans="2:9" x14ac:dyDescent="0.2">
      <c r="B139" s="84">
        <v>0</v>
      </c>
      <c r="E139" s="107" t="s">
        <v>548</v>
      </c>
      <c r="I139" s="87">
        <v>0</v>
      </c>
    </row>
    <row r="140" spans="2:9" x14ac:dyDescent="0.2">
      <c r="B140" s="84">
        <v>0</v>
      </c>
      <c r="E140" s="107" t="s">
        <v>547</v>
      </c>
      <c r="I140" s="87">
        <v>0</v>
      </c>
    </row>
    <row r="141" spans="2:9" x14ac:dyDescent="0.2">
      <c r="B141" s="84">
        <v>0</v>
      </c>
      <c r="E141" s="107" t="s">
        <v>546</v>
      </c>
      <c r="I141" s="87">
        <v>0</v>
      </c>
    </row>
    <row r="142" spans="2:9" x14ac:dyDescent="0.2">
      <c r="B142" s="84">
        <v>0</v>
      </c>
      <c r="E142" s="85" t="s">
        <v>545</v>
      </c>
      <c r="I142" s="87">
        <v>0</v>
      </c>
    </row>
    <row r="143" spans="2:9" x14ac:dyDescent="0.2">
      <c r="B143" s="84">
        <v>0</v>
      </c>
      <c r="C143" s="85" t="s">
        <v>544</v>
      </c>
      <c r="E143" s="85" t="s">
        <v>544</v>
      </c>
      <c r="I143" s="87">
        <v>0</v>
      </c>
    </row>
    <row r="144" spans="2:9" x14ac:dyDescent="0.2">
      <c r="B144" s="84">
        <f>B145+B146</f>
        <v>0</v>
      </c>
      <c r="C144" s="85" t="s">
        <v>543</v>
      </c>
      <c r="E144" s="85" t="s">
        <v>543</v>
      </c>
      <c r="I144" s="87">
        <f>I145+I146</f>
        <v>0</v>
      </c>
    </row>
    <row r="145" spans="2:9" x14ac:dyDescent="0.2">
      <c r="B145" s="84">
        <v>0</v>
      </c>
      <c r="C145" s="85" t="s">
        <v>542</v>
      </c>
      <c r="E145" s="85" t="s">
        <v>542</v>
      </c>
      <c r="I145" s="87">
        <v>0</v>
      </c>
    </row>
    <row r="146" spans="2:9" x14ac:dyDescent="0.2">
      <c r="B146" s="89">
        <v>0</v>
      </c>
      <c r="C146" s="108" t="s">
        <v>541</v>
      </c>
      <c r="D146" s="109"/>
      <c r="E146" s="108" t="s">
        <v>541</v>
      </c>
      <c r="F146" s="109"/>
      <c r="G146" s="109"/>
      <c r="H146" s="109"/>
      <c r="I146" s="92">
        <v>0</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74803149606299213" header="0.39370078740157483" footer="0.39370078740157483"/>
  <pageSetup paperSize="9" scale="78" fitToHeight="2" orientation="portrait" r:id="rId1"/>
  <headerFooter alignWithMargins="0"/>
  <rowBreaks count="1" manualBreakCount="1">
    <brk id="72" min="1" max="8"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112</v>
      </c>
      <c r="D1" s="45"/>
      <c r="E1" s="45"/>
      <c r="F1" s="45"/>
      <c r="G1" s="39"/>
      <c r="H1" s="45"/>
      <c r="I1" s="45"/>
      <c r="J1" s="45"/>
      <c r="K1" s="45"/>
      <c r="L1" s="45"/>
      <c r="M1" s="45"/>
    </row>
    <row r="2" spans="2:14" s="41" customFormat="1" ht="20.25" x14ac:dyDescent="0.25">
      <c r="B2" s="75" t="s">
        <v>1013</v>
      </c>
      <c r="D2" s="42"/>
      <c r="E2" s="42"/>
      <c r="F2" s="42"/>
      <c r="G2" s="39"/>
      <c r="H2" s="42"/>
      <c r="I2" s="42"/>
      <c r="J2" s="42"/>
      <c r="K2" s="42"/>
      <c r="L2" s="42"/>
      <c r="M2" s="42"/>
    </row>
    <row r="3" spans="2:14" s="37" customFormat="1" ht="15" customHeight="1" x14ac:dyDescent="0.25">
      <c r="B3" s="76" t="s">
        <v>845</v>
      </c>
      <c r="D3" s="39"/>
      <c r="E3" s="40"/>
      <c r="F3" s="39"/>
      <c r="G3" s="39"/>
      <c r="H3" s="39"/>
      <c r="I3" s="39"/>
      <c r="J3" s="39"/>
      <c r="K3" s="39"/>
      <c r="L3" s="39"/>
      <c r="M3" s="39"/>
      <c r="N3" s="38"/>
    </row>
    <row r="4" spans="2:14" s="37" customFormat="1" ht="15" customHeight="1" x14ac:dyDescent="0.25">
      <c r="B4" s="76"/>
      <c r="D4" s="39"/>
      <c r="E4" s="40"/>
      <c r="F4" s="39"/>
      <c r="G4" s="39"/>
      <c r="H4" s="39"/>
      <c r="I4" s="39"/>
      <c r="J4" s="39"/>
      <c r="K4" s="39"/>
      <c r="L4" s="39"/>
      <c r="M4" s="39"/>
      <c r="N4" s="38"/>
    </row>
    <row r="5" spans="2:14" s="34" customFormat="1" ht="15" customHeight="1" x14ac:dyDescent="0.2">
      <c r="B5" s="76"/>
      <c r="D5" s="122"/>
      <c r="E5" s="21"/>
      <c r="F5" s="21"/>
      <c r="G5" s="21"/>
      <c r="H5" s="21"/>
      <c r="I5" s="21"/>
      <c r="J5" s="21"/>
      <c r="K5" s="21"/>
      <c r="L5" s="21"/>
      <c r="M5" s="21"/>
      <c r="N5" s="35"/>
    </row>
    <row r="6" spans="2:14" s="34" customFormat="1" ht="20.25" customHeight="1" x14ac:dyDescent="0.2">
      <c r="B6" s="123" t="s">
        <v>662</v>
      </c>
      <c r="D6" s="122"/>
      <c r="E6" s="21"/>
      <c r="F6" s="21"/>
      <c r="G6" s="21"/>
      <c r="H6" s="21"/>
      <c r="I6" s="21"/>
      <c r="J6" s="21"/>
      <c r="K6" s="21"/>
      <c r="L6" s="21"/>
      <c r="M6" s="21"/>
      <c r="N6" s="35"/>
    </row>
    <row r="7" spans="2:14" ht="15" x14ac:dyDescent="0.2">
      <c r="B7" s="65" t="s">
        <v>661</v>
      </c>
      <c r="C7" s="65"/>
      <c r="D7" s="65"/>
      <c r="E7" s="65"/>
      <c r="F7" s="65"/>
      <c r="G7" s="65"/>
      <c r="H7" s="65"/>
      <c r="I7" s="65"/>
    </row>
    <row r="9" spans="2:14" x14ac:dyDescent="0.2">
      <c r="B9" s="70" t="s">
        <v>606</v>
      </c>
      <c r="C9" s="78"/>
      <c r="D9" s="78"/>
      <c r="E9" s="78"/>
      <c r="F9" s="78"/>
      <c r="G9" s="78"/>
      <c r="H9" s="78"/>
      <c r="I9" s="69" t="s">
        <v>605</v>
      </c>
    </row>
    <row r="10" spans="2:14" x14ac:dyDescent="0.2">
      <c r="B10" s="80"/>
      <c r="F10" s="82"/>
      <c r="G10" s="83"/>
      <c r="H10" s="83"/>
      <c r="I10" s="82"/>
    </row>
    <row r="11" spans="2:14" x14ac:dyDescent="0.2">
      <c r="B11" s="84">
        <v>8760</v>
      </c>
      <c r="D11" s="81" t="s">
        <v>660</v>
      </c>
      <c r="E11" s="85" t="s">
        <v>659</v>
      </c>
      <c r="F11" s="82"/>
      <c r="G11" s="83" t="s">
        <v>658</v>
      </c>
      <c r="H11" s="86" t="s">
        <v>657</v>
      </c>
      <c r="I11" s="87">
        <f>I12+I13</f>
        <v>22758</v>
      </c>
    </row>
    <row r="12" spans="2:14" x14ac:dyDescent="0.2">
      <c r="B12" s="84">
        <f>I11-B11</f>
        <v>13998</v>
      </c>
      <c r="D12" s="85" t="s">
        <v>647</v>
      </c>
      <c r="E12" s="66" t="s">
        <v>646</v>
      </c>
      <c r="F12" s="82"/>
      <c r="G12" s="88" t="s">
        <v>656</v>
      </c>
      <c r="H12" s="83"/>
      <c r="I12" s="87">
        <v>22758</v>
      </c>
    </row>
    <row r="13" spans="2:14" x14ac:dyDescent="0.2">
      <c r="B13" s="84">
        <v>1158</v>
      </c>
      <c r="D13" s="81" t="s">
        <v>655</v>
      </c>
      <c r="E13" s="85" t="s">
        <v>579</v>
      </c>
      <c r="F13" s="82"/>
      <c r="G13" s="88" t="s">
        <v>654</v>
      </c>
      <c r="I13" s="87">
        <v>0</v>
      </c>
    </row>
    <row r="14" spans="2:14" x14ac:dyDescent="0.2">
      <c r="B14" s="84">
        <f>B12-B13</f>
        <v>12840</v>
      </c>
      <c r="D14" s="81" t="s">
        <v>653</v>
      </c>
      <c r="E14" s="66" t="s">
        <v>652</v>
      </c>
      <c r="F14" s="82"/>
      <c r="G14" s="88"/>
      <c r="H14" s="83"/>
      <c r="I14" s="87"/>
    </row>
    <row r="15" spans="2:14" ht="7.15" customHeight="1" x14ac:dyDescent="0.2">
      <c r="B15" s="84"/>
      <c r="F15" s="82"/>
      <c r="G15" s="83"/>
      <c r="H15" s="83"/>
      <c r="I15" s="87"/>
    </row>
    <row r="16" spans="2:14" x14ac:dyDescent="0.2">
      <c r="B16" s="89">
        <f>B11+B12</f>
        <v>22758</v>
      </c>
      <c r="C16" s="78"/>
      <c r="D16" s="90" t="s">
        <v>568</v>
      </c>
      <c r="E16" s="78"/>
      <c r="F16" s="91"/>
      <c r="G16" s="90" t="s">
        <v>568</v>
      </c>
      <c r="H16" s="78"/>
      <c r="I16" s="92">
        <f>I11</f>
        <v>22758</v>
      </c>
    </row>
    <row r="19" spans="2:9" ht="15" x14ac:dyDescent="0.2">
      <c r="B19" s="65" t="s">
        <v>651</v>
      </c>
      <c r="C19" s="93"/>
      <c r="D19" s="65"/>
      <c r="E19" s="65"/>
      <c r="F19" s="65"/>
      <c r="G19" s="65"/>
      <c r="H19" s="65"/>
      <c r="I19" s="93"/>
    </row>
    <row r="22" spans="2:9" ht="15" x14ac:dyDescent="0.2">
      <c r="B22" s="65" t="s">
        <v>650</v>
      </c>
      <c r="C22" s="93"/>
      <c r="D22" s="93"/>
      <c r="E22" s="93"/>
      <c r="F22" s="93"/>
      <c r="G22" s="93"/>
      <c r="H22" s="93"/>
      <c r="I22" s="93"/>
    </row>
    <row r="24" spans="2:9" ht="15" x14ac:dyDescent="0.2">
      <c r="B24" s="70" t="s">
        <v>606</v>
      </c>
      <c r="C24" s="71"/>
      <c r="D24" s="71"/>
      <c r="E24" s="71"/>
      <c r="F24" s="71"/>
      <c r="G24" s="71"/>
      <c r="H24" s="71"/>
      <c r="I24" s="69" t="s">
        <v>605</v>
      </c>
    </row>
    <row r="25" spans="2:9" x14ac:dyDescent="0.2">
      <c r="B25" s="80"/>
      <c r="F25" s="82"/>
      <c r="G25" s="83"/>
      <c r="H25" s="83"/>
      <c r="I25" s="82"/>
    </row>
    <row r="26" spans="2:9" x14ac:dyDescent="0.2">
      <c r="B26" s="84">
        <f>B27+B28</f>
        <v>7924</v>
      </c>
      <c r="D26" s="81" t="s">
        <v>649</v>
      </c>
      <c r="E26" s="85" t="s">
        <v>648</v>
      </c>
      <c r="F26" s="82"/>
      <c r="G26" s="88" t="s">
        <v>647</v>
      </c>
      <c r="H26" s="68" t="s">
        <v>646</v>
      </c>
      <c r="I26" s="87">
        <f>+B12</f>
        <v>13998</v>
      </c>
    </row>
    <row r="27" spans="2:9" x14ac:dyDescent="0.2">
      <c r="B27" s="84">
        <v>6052</v>
      </c>
      <c r="D27" s="85" t="s">
        <v>645</v>
      </c>
      <c r="F27" s="82"/>
      <c r="G27" s="83"/>
      <c r="H27" s="83"/>
      <c r="I27" s="87"/>
    </row>
    <row r="28" spans="2:9" x14ac:dyDescent="0.2">
      <c r="B28" s="84">
        <f>B29+B30</f>
        <v>1872</v>
      </c>
      <c r="D28" s="85" t="s">
        <v>644</v>
      </c>
      <c r="F28" s="82"/>
      <c r="G28" s="83"/>
      <c r="H28" s="83"/>
      <c r="I28" s="87"/>
    </row>
    <row r="29" spans="2:9" x14ac:dyDescent="0.2">
      <c r="B29" s="84">
        <v>1872</v>
      </c>
      <c r="D29" s="85" t="s">
        <v>643</v>
      </c>
      <c r="F29" s="82"/>
      <c r="G29" s="83"/>
      <c r="H29" s="83"/>
      <c r="I29" s="87"/>
    </row>
    <row r="30" spans="2:9" x14ac:dyDescent="0.2">
      <c r="B30" s="84">
        <v>0</v>
      </c>
      <c r="D30" s="85" t="s">
        <v>642</v>
      </c>
      <c r="F30" s="82"/>
      <c r="G30" s="83"/>
      <c r="H30" s="83"/>
      <c r="I30" s="87"/>
    </row>
    <row r="31" spans="2:9" ht="12.75" customHeight="1" x14ac:dyDescent="0.2">
      <c r="B31" s="84">
        <v>2369</v>
      </c>
      <c r="D31" s="81" t="s">
        <v>641</v>
      </c>
      <c r="E31" s="81" t="s">
        <v>640</v>
      </c>
      <c r="F31" s="82"/>
      <c r="G31" s="83"/>
      <c r="H31" s="83"/>
      <c r="I31" s="87"/>
    </row>
    <row r="32" spans="2:9" ht="12.75" customHeight="1" x14ac:dyDescent="0.2">
      <c r="B32" s="84">
        <v>0</v>
      </c>
      <c r="D32" s="81" t="s">
        <v>639</v>
      </c>
      <c r="E32" s="81" t="s">
        <v>638</v>
      </c>
      <c r="F32" s="82"/>
      <c r="G32" s="83"/>
      <c r="H32" s="83"/>
      <c r="I32" s="87"/>
    </row>
    <row r="33" spans="2:9" x14ac:dyDescent="0.2">
      <c r="B33" s="84">
        <f>I35-B26-B31-B32</f>
        <v>3705</v>
      </c>
      <c r="D33" s="85" t="s">
        <v>636</v>
      </c>
      <c r="E33" s="66" t="s">
        <v>635</v>
      </c>
      <c r="F33" s="82"/>
      <c r="G33" s="83"/>
      <c r="H33" s="83"/>
      <c r="I33" s="87"/>
    </row>
    <row r="34" spans="2:9" x14ac:dyDescent="0.2">
      <c r="B34" s="84"/>
      <c r="F34" s="82"/>
      <c r="G34" s="83"/>
      <c r="H34" s="83"/>
      <c r="I34" s="87"/>
    </row>
    <row r="35" spans="2:9" x14ac:dyDescent="0.2">
      <c r="B35" s="89">
        <f>B26+B31+B32+B33</f>
        <v>13998</v>
      </c>
      <c r="C35" s="78"/>
      <c r="D35" s="90" t="s">
        <v>568</v>
      </c>
      <c r="E35" s="78"/>
      <c r="F35" s="91"/>
      <c r="G35" s="90" t="s">
        <v>568</v>
      </c>
      <c r="H35" s="78"/>
      <c r="I35" s="92">
        <f>I26</f>
        <v>13998</v>
      </c>
    </row>
    <row r="38" spans="2:9" ht="15" x14ac:dyDescent="0.2">
      <c r="B38" s="65" t="s">
        <v>637</v>
      </c>
      <c r="C38" s="94"/>
      <c r="D38" s="94"/>
      <c r="E38" s="94"/>
      <c r="F38" s="94"/>
      <c r="G38" s="94"/>
      <c r="H38" s="94"/>
      <c r="I38" s="94"/>
    </row>
    <row r="39" spans="2:9" ht="13.15" customHeight="1" x14ac:dyDescent="0.2"/>
    <row r="40" spans="2:9" x14ac:dyDescent="0.2">
      <c r="B40" s="70" t="s">
        <v>606</v>
      </c>
      <c r="C40" s="78"/>
      <c r="D40" s="78"/>
      <c r="E40" s="78"/>
      <c r="F40" s="78"/>
      <c r="G40" s="78"/>
      <c r="H40" s="78"/>
      <c r="I40" s="69" t="s">
        <v>605</v>
      </c>
    </row>
    <row r="41" spans="2:9" x14ac:dyDescent="0.2">
      <c r="B41" s="80"/>
      <c r="F41" s="82"/>
      <c r="G41" s="83"/>
      <c r="H41" s="83"/>
      <c r="I41" s="82"/>
    </row>
    <row r="42" spans="2:9" x14ac:dyDescent="0.2">
      <c r="B42" s="84">
        <f>B43+B44+B45+B47+B48</f>
        <v>895</v>
      </c>
      <c r="D42" s="81" t="s">
        <v>634</v>
      </c>
      <c r="E42" s="88" t="s">
        <v>633</v>
      </c>
      <c r="F42" s="82"/>
      <c r="G42" s="85" t="s">
        <v>636</v>
      </c>
      <c r="H42" s="66" t="s">
        <v>635</v>
      </c>
      <c r="I42" s="87">
        <f>+B33</f>
        <v>3705</v>
      </c>
    </row>
    <row r="43" spans="2:9" ht="15" x14ac:dyDescent="0.2">
      <c r="B43" s="84">
        <v>895</v>
      </c>
      <c r="C43" s="58"/>
      <c r="D43" s="95" t="s">
        <v>632</v>
      </c>
      <c r="F43" s="62"/>
      <c r="G43" s="79" t="s">
        <v>634</v>
      </c>
      <c r="H43" s="96" t="s">
        <v>633</v>
      </c>
      <c r="I43" s="87">
        <f>I44+I45+I47+I48+I49</f>
        <v>24</v>
      </c>
    </row>
    <row r="44" spans="2:9" x14ac:dyDescent="0.2">
      <c r="B44" s="84">
        <v>0</v>
      </c>
      <c r="D44" s="85" t="s">
        <v>631</v>
      </c>
      <c r="F44" s="82"/>
      <c r="G44" s="95" t="s">
        <v>632</v>
      </c>
      <c r="I44" s="87">
        <v>24</v>
      </c>
    </row>
    <row r="45" spans="2:9" x14ac:dyDescent="0.2">
      <c r="B45" s="84">
        <v>0</v>
      </c>
      <c r="D45" s="85" t="s">
        <v>630</v>
      </c>
      <c r="E45" s="80"/>
      <c r="F45" s="82"/>
      <c r="G45" s="85" t="s">
        <v>631</v>
      </c>
      <c r="I45" s="87">
        <v>0</v>
      </c>
    </row>
    <row r="46" spans="2:9" x14ac:dyDescent="0.2">
      <c r="B46" s="84"/>
      <c r="E46" s="97" t="s">
        <v>629</v>
      </c>
      <c r="F46" s="82"/>
      <c r="G46" s="85" t="s">
        <v>630</v>
      </c>
      <c r="H46" s="80"/>
      <c r="I46" s="87"/>
    </row>
    <row r="47" spans="2:9" x14ac:dyDescent="0.2">
      <c r="B47" s="84">
        <v>0</v>
      </c>
      <c r="D47" s="85" t="s">
        <v>628</v>
      </c>
      <c r="E47" s="85"/>
      <c r="F47" s="82"/>
      <c r="H47" s="85" t="s">
        <v>629</v>
      </c>
      <c r="I47" s="87">
        <v>0</v>
      </c>
    </row>
    <row r="48" spans="2:9" x14ac:dyDescent="0.2">
      <c r="B48" s="84">
        <v>0</v>
      </c>
      <c r="D48" s="85" t="s">
        <v>627</v>
      </c>
      <c r="E48" s="85"/>
      <c r="F48" s="82"/>
      <c r="G48" s="81" t="s">
        <v>628</v>
      </c>
      <c r="H48" s="85"/>
      <c r="I48" s="87">
        <v>0</v>
      </c>
    </row>
    <row r="49" spans="2:9" x14ac:dyDescent="0.2">
      <c r="B49" s="84">
        <f>I52-B42</f>
        <v>2834</v>
      </c>
      <c r="D49" s="85" t="s">
        <v>622</v>
      </c>
      <c r="E49" s="66" t="s">
        <v>621</v>
      </c>
      <c r="F49" s="82"/>
      <c r="G49" s="85" t="s">
        <v>627</v>
      </c>
      <c r="H49" s="85"/>
      <c r="I49" s="87">
        <v>0</v>
      </c>
    </row>
    <row r="50" spans="2:9" x14ac:dyDescent="0.2">
      <c r="B50" s="84"/>
      <c r="D50" s="85"/>
      <c r="E50" s="85"/>
      <c r="F50" s="82"/>
      <c r="G50" s="85" t="s">
        <v>626</v>
      </c>
      <c r="H50" s="85"/>
      <c r="I50" s="87">
        <v>0</v>
      </c>
    </row>
    <row r="51" spans="2:9" x14ac:dyDescent="0.2">
      <c r="B51" s="84"/>
      <c r="F51" s="82"/>
      <c r="G51" s="85"/>
      <c r="I51" s="87"/>
    </row>
    <row r="52" spans="2:9" x14ac:dyDescent="0.2">
      <c r="B52" s="89">
        <f>B42+B49</f>
        <v>3729</v>
      </c>
      <c r="C52" s="78"/>
      <c r="D52" s="78" t="s">
        <v>568</v>
      </c>
      <c r="E52" s="78"/>
      <c r="F52" s="91"/>
      <c r="G52" s="78" t="s">
        <v>568</v>
      </c>
      <c r="H52" s="78"/>
      <c r="I52" s="92">
        <f>I42+I43+I50</f>
        <v>3729</v>
      </c>
    </row>
    <row r="55" spans="2:9" ht="15" x14ac:dyDescent="0.2">
      <c r="B55" s="65" t="s">
        <v>625</v>
      </c>
      <c r="C55" s="94"/>
      <c r="D55" s="94"/>
      <c r="E55" s="94"/>
      <c r="F55" s="94"/>
      <c r="G55" s="94"/>
      <c r="H55" s="94"/>
      <c r="I55" s="94"/>
    </row>
    <row r="57" spans="2:9" x14ac:dyDescent="0.2">
      <c r="B57" s="70" t="s">
        <v>606</v>
      </c>
      <c r="C57" s="78"/>
      <c r="D57" s="78"/>
      <c r="E57" s="78"/>
      <c r="F57" s="78"/>
      <c r="G57" s="78"/>
      <c r="H57" s="78"/>
      <c r="I57" s="69" t="s">
        <v>605</v>
      </c>
    </row>
    <row r="58" spans="2:9" x14ac:dyDescent="0.2">
      <c r="B58" s="80"/>
      <c r="F58" s="82"/>
      <c r="G58" s="83"/>
      <c r="H58" s="83"/>
      <c r="I58" s="82"/>
    </row>
    <row r="59" spans="2:9" x14ac:dyDescent="0.2">
      <c r="B59" s="84">
        <f>B60+B61</f>
        <v>65</v>
      </c>
      <c r="D59" s="81" t="s">
        <v>624</v>
      </c>
      <c r="E59" s="86" t="s">
        <v>623</v>
      </c>
      <c r="F59" s="82"/>
      <c r="G59" s="88" t="s">
        <v>622</v>
      </c>
      <c r="H59" s="66" t="s">
        <v>621</v>
      </c>
      <c r="I59" s="87">
        <f>+B49</f>
        <v>2834</v>
      </c>
    </row>
    <row r="60" spans="2:9" x14ac:dyDescent="0.2">
      <c r="B60" s="84">
        <v>65</v>
      </c>
      <c r="D60" s="85" t="s">
        <v>620</v>
      </c>
      <c r="F60" s="82"/>
      <c r="G60" s="88" t="s">
        <v>619</v>
      </c>
      <c r="H60" s="85"/>
      <c r="I60" s="87">
        <f>I61+I62</f>
        <v>0</v>
      </c>
    </row>
    <row r="61" spans="2:9" x14ac:dyDescent="0.2">
      <c r="B61" s="84">
        <v>0</v>
      </c>
      <c r="D61" s="85" t="s">
        <v>618</v>
      </c>
      <c r="F61" s="82"/>
      <c r="G61" s="88" t="s">
        <v>617</v>
      </c>
      <c r="I61" s="87">
        <v>0</v>
      </c>
    </row>
    <row r="62" spans="2:9" x14ac:dyDescent="0.2">
      <c r="B62" s="84">
        <v>0</v>
      </c>
      <c r="D62" s="81" t="s">
        <v>616</v>
      </c>
      <c r="E62" s="85" t="s">
        <v>615</v>
      </c>
      <c r="F62" s="82"/>
      <c r="G62" s="88" t="s">
        <v>614</v>
      </c>
      <c r="I62" s="87">
        <v>0</v>
      </c>
    </row>
    <row r="63" spans="2:9" x14ac:dyDescent="0.2">
      <c r="B63" s="84"/>
      <c r="E63" s="85" t="s">
        <v>613</v>
      </c>
      <c r="F63" s="82"/>
      <c r="G63" s="83" t="s">
        <v>612</v>
      </c>
      <c r="H63" s="81" t="s">
        <v>611</v>
      </c>
      <c r="I63" s="87">
        <f>I64+I65+I66</f>
        <v>1772</v>
      </c>
    </row>
    <row r="64" spans="2:9" x14ac:dyDescent="0.2">
      <c r="B64" s="84">
        <f>B65+B66+B67</f>
        <v>1469</v>
      </c>
      <c r="D64" s="81" t="s">
        <v>612</v>
      </c>
      <c r="E64" s="81" t="s">
        <v>611</v>
      </c>
      <c r="F64" s="82"/>
      <c r="G64" s="85" t="s">
        <v>610</v>
      </c>
      <c r="I64" s="87">
        <v>0</v>
      </c>
    </row>
    <row r="65" spans="2:9" x14ac:dyDescent="0.2">
      <c r="B65" s="84">
        <v>26</v>
      </c>
      <c r="D65" s="85" t="s">
        <v>610</v>
      </c>
      <c r="F65" s="82"/>
      <c r="G65" s="88" t="s">
        <v>609</v>
      </c>
      <c r="I65" s="87">
        <v>0</v>
      </c>
    </row>
    <row r="66" spans="2:9" x14ac:dyDescent="0.2">
      <c r="B66" s="84">
        <v>0</v>
      </c>
      <c r="D66" s="85" t="s">
        <v>609</v>
      </c>
      <c r="F66" s="82"/>
      <c r="G66" s="88" t="s">
        <v>608</v>
      </c>
      <c r="I66" s="87">
        <v>1772</v>
      </c>
    </row>
    <row r="67" spans="2:9" x14ac:dyDescent="0.2">
      <c r="B67" s="84">
        <v>1443</v>
      </c>
      <c r="D67" s="85" t="s">
        <v>608</v>
      </c>
      <c r="F67" s="82"/>
      <c r="G67" s="83"/>
      <c r="H67" s="83"/>
      <c r="I67" s="87"/>
    </row>
    <row r="68" spans="2:9" x14ac:dyDescent="0.2">
      <c r="B68" s="84">
        <f>I70-B59-B62-B64</f>
        <v>3072</v>
      </c>
      <c r="D68" s="85" t="s">
        <v>602</v>
      </c>
      <c r="E68" s="85" t="s">
        <v>601</v>
      </c>
      <c r="F68" s="82"/>
      <c r="G68" s="83"/>
      <c r="H68" s="83"/>
      <c r="I68" s="87"/>
    </row>
    <row r="69" spans="2:9" ht="17.45" customHeight="1" x14ac:dyDescent="0.2">
      <c r="B69" s="84"/>
      <c r="F69" s="82"/>
      <c r="G69" s="83"/>
      <c r="H69" s="83"/>
      <c r="I69" s="87"/>
    </row>
    <row r="70" spans="2:9" ht="17.45" customHeight="1" x14ac:dyDescent="0.2">
      <c r="B70" s="89">
        <f>B59+B62+B64+B68</f>
        <v>4606</v>
      </c>
      <c r="C70" s="78"/>
      <c r="D70" s="78" t="s">
        <v>568</v>
      </c>
      <c r="E70" s="78"/>
      <c r="F70" s="91"/>
      <c r="G70" s="78" t="s">
        <v>568</v>
      </c>
      <c r="H70" s="78"/>
      <c r="I70" s="92">
        <f>I59+I60+I63</f>
        <v>4606</v>
      </c>
    </row>
    <row r="73" spans="2:9" ht="15" x14ac:dyDescent="0.2">
      <c r="B73" s="65" t="s">
        <v>607</v>
      </c>
      <c r="C73" s="94"/>
      <c r="D73" s="94"/>
      <c r="E73" s="94"/>
      <c r="F73" s="94"/>
      <c r="G73" s="94"/>
      <c r="H73" s="94"/>
      <c r="I73" s="94"/>
    </row>
    <row r="75" spans="2:9" x14ac:dyDescent="0.2">
      <c r="B75" s="70" t="s">
        <v>606</v>
      </c>
      <c r="C75" s="78"/>
      <c r="D75" s="78"/>
      <c r="E75" s="78"/>
      <c r="F75" s="78"/>
      <c r="G75" s="78"/>
      <c r="H75" s="78"/>
      <c r="I75" s="69" t="s">
        <v>605</v>
      </c>
    </row>
    <row r="76" spans="2:9" x14ac:dyDescent="0.2">
      <c r="B76" s="80"/>
      <c r="F76" s="82"/>
      <c r="G76" s="83"/>
      <c r="H76" s="83"/>
      <c r="I76" s="82"/>
    </row>
    <row r="77" spans="2:9" x14ac:dyDescent="0.2">
      <c r="B77" s="84">
        <v>0</v>
      </c>
      <c r="D77" s="81" t="s">
        <v>604</v>
      </c>
      <c r="E77" s="85" t="s">
        <v>603</v>
      </c>
      <c r="F77" s="82"/>
      <c r="G77" s="88" t="s">
        <v>602</v>
      </c>
      <c r="H77" s="66" t="s">
        <v>601</v>
      </c>
      <c r="I77" s="87">
        <f>+B68</f>
        <v>3072</v>
      </c>
    </row>
    <row r="78" spans="2:9" x14ac:dyDescent="0.2">
      <c r="B78" s="84"/>
      <c r="E78" s="85" t="s">
        <v>600</v>
      </c>
      <c r="F78" s="82"/>
      <c r="G78" s="88"/>
      <c r="H78" s="85"/>
      <c r="I78" s="87"/>
    </row>
    <row r="79" spans="2:9" x14ac:dyDescent="0.2">
      <c r="B79" s="84">
        <f>I82-B77</f>
        <v>3072</v>
      </c>
      <c r="D79" s="85" t="s">
        <v>595</v>
      </c>
      <c r="E79" s="68" t="s">
        <v>599</v>
      </c>
      <c r="F79" s="82"/>
      <c r="G79" s="83"/>
      <c r="H79" s="83"/>
      <c r="I79" s="87"/>
    </row>
    <row r="80" spans="2:9" x14ac:dyDescent="0.2">
      <c r="B80" s="84">
        <f>B79-B13</f>
        <v>1914</v>
      </c>
      <c r="D80" s="85" t="s">
        <v>598</v>
      </c>
      <c r="E80" s="66" t="s">
        <v>594</v>
      </c>
      <c r="F80" s="82"/>
      <c r="G80" s="83"/>
      <c r="H80" s="83"/>
      <c r="I80" s="87"/>
    </row>
    <row r="81" spans="2:9" x14ac:dyDescent="0.2">
      <c r="B81" s="84"/>
      <c r="F81" s="82"/>
      <c r="G81" s="83"/>
      <c r="H81" s="83"/>
      <c r="I81" s="87"/>
    </row>
    <row r="82" spans="2:9" x14ac:dyDescent="0.2">
      <c r="B82" s="89">
        <f>B77+B79</f>
        <v>3072</v>
      </c>
      <c r="C82" s="78"/>
      <c r="D82" s="78" t="s">
        <v>568</v>
      </c>
      <c r="E82" s="78"/>
      <c r="F82" s="91"/>
      <c r="G82" s="78" t="s">
        <v>568</v>
      </c>
      <c r="H82" s="78"/>
      <c r="I82" s="92">
        <f>I77</f>
        <v>3072</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597</v>
      </c>
      <c r="C85" s="153"/>
      <c r="D85" s="153"/>
      <c r="E85" s="153"/>
      <c r="F85" s="153"/>
      <c r="G85" s="153"/>
      <c r="H85" s="153"/>
      <c r="I85" s="153"/>
    </row>
    <row r="86" spans="2:9" ht="7.15" customHeight="1" x14ac:dyDescent="0.2"/>
    <row r="88" spans="2:9" ht="15" x14ac:dyDescent="0.2">
      <c r="B88" s="65" t="s">
        <v>596</v>
      </c>
      <c r="C88" s="93"/>
      <c r="D88" s="93"/>
      <c r="E88" s="93"/>
      <c r="F88" s="93"/>
      <c r="G88" s="93"/>
      <c r="H88" s="93"/>
      <c r="I88" s="93"/>
    </row>
    <row r="89" spans="2:9" ht="15.75" customHeight="1" x14ac:dyDescent="0.2"/>
    <row r="90" spans="2:9" x14ac:dyDescent="0.2">
      <c r="B90" s="64" t="s">
        <v>566</v>
      </c>
      <c r="C90" s="78"/>
      <c r="D90" s="78"/>
      <c r="E90" s="78"/>
      <c r="F90" s="78"/>
      <c r="G90" s="78"/>
      <c r="H90" s="78"/>
      <c r="I90" s="63" t="s">
        <v>565</v>
      </c>
    </row>
    <row r="91" spans="2:9" x14ac:dyDescent="0.2">
      <c r="B91" s="80"/>
      <c r="F91" s="82"/>
      <c r="G91" s="83"/>
      <c r="H91" s="83"/>
      <c r="I91" s="82"/>
    </row>
    <row r="92" spans="2:9" x14ac:dyDescent="0.2">
      <c r="B92" s="84">
        <f>I99</f>
        <v>2044</v>
      </c>
      <c r="D92" s="85" t="s">
        <v>582</v>
      </c>
      <c r="E92" s="66" t="s">
        <v>581</v>
      </c>
      <c r="F92" s="82"/>
      <c r="G92" s="85" t="s">
        <v>595</v>
      </c>
      <c r="H92" s="66" t="s">
        <v>594</v>
      </c>
      <c r="I92" s="87">
        <f>+B80</f>
        <v>1914</v>
      </c>
    </row>
    <row r="93" spans="2:9" x14ac:dyDescent="0.2">
      <c r="B93" s="84"/>
      <c r="E93" s="68" t="s">
        <v>578</v>
      </c>
      <c r="F93" s="82"/>
      <c r="G93" s="88" t="s">
        <v>593</v>
      </c>
      <c r="H93" s="81" t="s">
        <v>592</v>
      </c>
      <c r="I93" s="87">
        <f>I94+I95</f>
        <v>130</v>
      </c>
    </row>
    <row r="94" spans="2:9" x14ac:dyDescent="0.2">
      <c r="B94" s="84"/>
      <c r="E94" s="85"/>
      <c r="F94" s="82"/>
      <c r="G94" s="88" t="s">
        <v>591</v>
      </c>
      <c r="I94" s="87">
        <v>125</v>
      </c>
    </row>
    <row r="95" spans="2:9" x14ac:dyDescent="0.2">
      <c r="B95" s="84"/>
      <c r="E95" s="85"/>
      <c r="F95" s="82"/>
      <c r="G95" s="88" t="s">
        <v>590</v>
      </c>
      <c r="I95" s="87">
        <v>5</v>
      </c>
    </row>
    <row r="96" spans="2:9" x14ac:dyDescent="0.2">
      <c r="B96" s="84"/>
      <c r="D96" s="85"/>
      <c r="F96" s="82"/>
      <c r="G96" s="88" t="s">
        <v>589</v>
      </c>
      <c r="H96" s="81" t="s">
        <v>588</v>
      </c>
      <c r="I96" s="87">
        <f>I97</f>
        <v>0</v>
      </c>
    </row>
    <row r="97" spans="2:9" x14ac:dyDescent="0.2">
      <c r="B97" s="98"/>
      <c r="C97" s="99"/>
      <c r="D97" s="99"/>
      <c r="E97" s="85"/>
      <c r="F97" s="100"/>
      <c r="G97" s="88" t="s">
        <v>587</v>
      </c>
      <c r="H97" s="101"/>
      <c r="I97" s="87">
        <v>0</v>
      </c>
    </row>
    <row r="98" spans="2:9" x14ac:dyDescent="0.2">
      <c r="B98" s="84"/>
      <c r="F98" s="82"/>
      <c r="G98" s="83"/>
      <c r="H98" s="83"/>
      <c r="I98" s="87"/>
    </row>
    <row r="99" spans="2:9" x14ac:dyDescent="0.2">
      <c r="B99" s="89">
        <f>B92</f>
        <v>2044</v>
      </c>
      <c r="C99" s="78"/>
      <c r="D99" s="78" t="s">
        <v>568</v>
      </c>
      <c r="E99" s="78"/>
      <c r="F99" s="91"/>
      <c r="G99" s="78" t="s">
        <v>568</v>
      </c>
      <c r="H99" s="78"/>
      <c r="I99" s="92">
        <f>I92+I93+I96</f>
        <v>2044</v>
      </c>
    </row>
    <row r="102" spans="2:9" ht="15" x14ac:dyDescent="0.2">
      <c r="B102" s="65" t="s">
        <v>586</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566</v>
      </c>
      <c r="C104" s="78"/>
      <c r="D104" s="78"/>
      <c r="E104" s="78"/>
      <c r="F104" s="78"/>
      <c r="G104" s="78"/>
      <c r="H104" s="78"/>
      <c r="I104" s="63" t="s">
        <v>565</v>
      </c>
    </row>
    <row r="105" spans="2:9" x14ac:dyDescent="0.2">
      <c r="B105" s="80"/>
      <c r="E105" s="85"/>
      <c r="F105" s="102"/>
      <c r="G105" s="83"/>
      <c r="H105" s="83"/>
      <c r="I105" s="82"/>
    </row>
    <row r="106" spans="2:9" x14ac:dyDescent="0.2">
      <c r="B106" s="84">
        <f>B107+B109</f>
        <v>-45074</v>
      </c>
      <c r="D106" s="85" t="s">
        <v>585</v>
      </c>
      <c r="E106" s="103" t="s">
        <v>584</v>
      </c>
      <c r="F106" s="82"/>
      <c r="G106" s="83"/>
      <c r="H106" s="83"/>
      <c r="I106" s="82"/>
    </row>
    <row r="107" spans="2:9" x14ac:dyDescent="0.2">
      <c r="B107" s="84">
        <v>508</v>
      </c>
      <c r="D107" s="85" t="s">
        <v>583</v>
      </c>
      <c r="E107" s="85"/>
      <c r="F107" s="82"/>
      <c r="G107" s="85" t="s">
        <v>582</v>
      </c>
      <c r="H107" s="68" t="s">
        <v>581</v>
      </c>
      <c r="I107" s="87"/>
    </row>
    <row r="108" spans="2:9" x14ac:dyDescent="0.2">
      <c r="B108" s="84">
        <f>-B13</f>
        <v>-1158</v>
      </c>
      <c r="D108" s="85" t="s">
        <v>580</v>
      </c>
      <c r="E108" s="86" t="s">
        <v>579</v>
      </c>
      <c r="F108" s="82"/>
      <c r="G108" s="85"/>
      <c r="H108" s="67" t="s">
        <v>578</v>
      </c>
      <c r="I108" s="87">
        <f>B92</f>
        <v>2044</v>
      </c>
    </row>
    <row r="109" spans="2:9" x14ac:dyDescent="0.2">
      <c r="B109" s="84">
        <v>-45582</v>
      </c>
      <c r="D109" s="95" t="s">
        <v>577</v>
      </c>
      <c r="E109" s="85" t="s">
        <v>576</v>
      </c>
      <c r="F109" s="82"/>
      <c r="H109" s="104"/>
      <c r="I109" s="105"/>
    </row>
    <row r="110" spans="2:9" x14ac:dyDescent="0.2">
      <c r="B110" s="84">
        <v>0</v>
      </c>
      <c r="D110" s="85" t="s">
        <v>575</v>
      </c>
      <c r="E110" s="85" t="s">
        <v>574</v>
      </c>
      <c r="F110" s="82"/>
      <c r="G110" s="93"/>
      <c r="I110" s="87"/>
    </row>
    <row r="111" spans="2:9" x14ac:dyDescent="0.2">
      <c r="B111" s="84">
        <v>0</v>
      </c>
      <c r="D111" s="95" t="s">
        <v>573</v>
      </c>
      <c r="E111" s="85" t="s">
        <v>572</v>
      </c>
      <c r="F111" s="82"/>
      <c r="H111" s="104"/>
      <c r="I111" s="105"/>
    </row>
    <row r="112" spans="2:9" x14ac:dyDescent="0.2">
      <c r="B112" s="84"/>
      <c r="D112" s="85"/>
      <c r="E112" s="85" t="s">
        <v>571</v>
      </c>
      <c r="F112" s="82"/>
      <c r="G112" s="93"/>
      <c r="I112" s="87"/>
    </row>
    <row r="113" spans="2:9" x14ac:dyDescent="0.2">
      <c r="B113" s="84">
        <f>I115-B106-B108-B111</f>
        <v>48276</v>
      </c>
      <c r="C113" s="99"/>
      <c r="D113" s="99" t="s">
        <v>570</v>
      </c>
      <c r="E113" s="66" t="s">
        <v>569</v>
      </c>
      <c r="F113" s="100"/>
      <c r="G113" s="93"/>
      <c r="H113" s="101"/>
      <c r="I113" s="87"/>
    </row>
    <row r="114" spans="2:9" x14ac:dyDescent="0.2">
      <c r="B114" s="84"/>
      <c r="E114" s="85"/>
      <c r="F114" s="82"/>
      <c r="G114" s="93"/>
      <c r="H114" s="83"/>
      <c r="I114" s="87"/>
    </row>
    <row r="115" spans="2:9" x14ac:dyDescent="0.2">
      <c r="B115" s="89">
        <f>B106+B108+B111+B113</f>
        <v>2044</v>
      </c>
      <c r="C115" s="78"/>
      <c r="D115" s="78" t="s">
        <v>568</v>
      </c>
      <c r="E115" s="106"/>
      <c r="F115" s="91"/>
      <c r="G115" s="78" t="s">
        <v>568</v>
      </c>
      <c r="H115" s="78"/>
      <c r="I115" s="92">
        <f>I108</f>
        <v>2044</v>
      </c>
    </row>
    <row r="118" spans="2:9" ht="15" x14ac:dyDescent="0.2">
      <c r="B118" s="65" t="s">
        <v>567</v>
      </c>
      <c r="C118" s="93"/>
      <c r="D118" s="93"/>
      <c r="E118" s="93"/>
      <c r="F118" s="93"/>
      <c r="G118" s="93"/>
      <c r="H118" s="93"/>
      <c r="I118" s="93"/>
    </row>
    <row r="120" spans="2:9" x14ac:dyDescent="0.2">
      <c r="B120" s="64" t="s">
        <v>566</v>
      </c>
      <c r="C120" s="78"/>
      <c r="D120" s="78"/>
      <c r="E120" s="78"/>
      <c r="F120" s="78"/>
      <c r="G120" s="78"/>
      <c r="H120" s="78"/>
      <c r="I120" s="63" t="s">
        <v>565</v>
      </c>
    </row>
    <row r="121" spans="2:9" ht="15" x14ac:dyDescent="0.2">
      <c r="B121" s="61"/>
      <c r="C121" s="79"/>
      <c r="D121" s="79"/>
      <c r="E121" s="79"/>
      <c r="F121" s="79"/>
      <c r="G121" s="79"/>
      <c r="H121" s="79"/>
      <c r="I121" s="62"/>
    </row>
    <row r="122" spans="2:9" ht="15" x14ac:dyDescent="0.2">
      <c r="B122" s="61"/>
      <c r="C122" s="79"/>
      <c r="D122" s="79"/>
      <c r="E122" s="60" t="s">
        <v>564</v>
      </c>
      <c r="F122" s="79"/>
      <c r="G122" s="79"/>
      <c r="H122" s="79"/>
      <c r="I122" s="87">
        <f>B123-I128-I131-I134-I137-I142-I143-I144</f>
        <v>48276</v>
      </c>
    </row>
    <row r="123" spans="2:9" ht="15" x14ac:dyDescent="0.2">
      <c r="B123" s="84">
        <f>B125+B128+B131+B134+B137+B142+B143+B144</f>
        <v>8481</v>
      </c>
      <c r="C123" s="79"/>
      <c r="D123" s="58"/>
      <c r="E123" s="85" t="s">
        <v>563</v>
      </c>
      <c r="F123" s="58"/>
      <c r="G123" s="58"/>
      <c r="H123" s="58"/>
      <c r="I123" s="87">
        <f>I125+I128+I131+I134+I137+I142+I143+I144</f>
        <v>-39795</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562</v>
      </c>
      <c r="F125" s="58"/>
      <c r="G125" s="58"/>
      <c r="H125" s="58"/>
      <c r="I125" s="87">
        <f>I126+I127</f>
        <v>0</v>
      </c>
    </row>
    <row r="126" spans="2:9" ht="13.15" customHeight="1" x14ac:dyDescent="0.2">
      <c r="B126" s="84">
        <v>0</v>
      </c>
      <c r="C126" s="58"/>
      <c r="D126" s="58"/>
      <c r="E126" s="85" t="s">
        <v>561</v>
      </c>
      <c r="F126" s="58"/>
      <c r="G126" s="58"/>
      <c r="H126" s="58"/>
      <c r="I126" s="87">
        <v>0</v>
      </c>
    </row>
    <row r="127" spans="2:9" ht="15" x14ac:dyDescent="0.2">
      <c r="B127" s="84">
        <v>0</v>
      </c>
      <c r="C127" s="58"/>
      <c r="D127" s="58"/>
      <c r="E127" s="85" t="s">
        <v>560</v>
      </c>
      <c r="F127" s="58"/>
      <c r="G127" s="58"/>
      <c r="H127" s="58"/>
      <c r="I127" s="87">
        <v>0</v>
      </c>
    </row>
    <row r="128" spans="2:9" x14ac:dyDescent="0.2">
      <c r="B128" s="84">
        <f>B129+B130</f>
        <v>11366</v>
      </c>
      <c r="E128" s="85" t="s">
        <v>559</v>
      </c>
      <c r="I128" s="87">
        <f>I129+I130</f>
        <v>2120</v>
      </c>
    </row>
    <row r="129" spans="2:9" x14ac:dyDescent="0.2">
      <c r="B129" s="84">
        <v>11392</v>
      </c>
      <c r="E129" s="85" t="s">
        <v>558</v>
      </c>
      <c r="I129" s="87">
        <v>0</v>
      </c>
    </row>
    <row r="130" spans="2:9" x14ac:dyDescent="0.2">
      <c r="B130" s="84">
        <v>-26</v>
      </c>
      <c r="E130" s="85" t="s">
        <v>557</v>
      </c>
      <c r="I130" s="87">
        <v>2120</v>
      </c>
    </row>
    <row r="131" spans="2:9" x14ac:dyDescent="0.2">
      <c r="B131" s="84">
        <f>B132+B133</f>
        <v>4</v>
      </c>
      <c r="E131" s="85" t="s">
        <v>556</v>
      </c>
      <c r="I131" s="87">
        <f>I132+I133</f>
        <v>0</v>
      </c>
    </row>
    <row r="132" spans="2:9" x14ac:dyDescent="0.2">
      <c r="B132" s="84">
        <v>4</v>
      </c>
      <c r="E132" s="85" t="s">
        <v>555</v>
      </c>
      <c r="I132" s="87">
        <v>0</v>
      </c>
    </row>
    <row r="133" spans="2:9" x14ac:dyDescent="0.2">
      <c r="B133" s="84">
        <v>0</v>
      </c>
      <c r="E133" s="85" t="s">
        <v>554</v>
      </c>
      <c r="I133" s="87">
        <v>0</v>
      </c>
    </row>
    <row r="134" spans="2:9" x14ac:dyDescent="0.2">
      <c r="B134" s="84">
        <f>B135+B136</f>
        <v>-1180</v>
      </c>
      <c r="E134" s="85" t="s">
        <v>553</v>
      </c>
      <c r="I134" s="87">
        <f>I135+I136</f>
        <v>-28528</v>
      </c>
    </row>
    <row r="135" spans="2:9" x14ac:dyDescent="0.2">
      <c r="B135" s="84">
        <v>-1230</v>
      </c>
      <c r="E135" s="85" t="s">
        <v>552</v>
      </c>
      <c r="I135" s="87">
        <v>-28481</v>
      </c>
    </row>
    <row r="136" spans="2:9" x14ac:dyDescent="0.2">
      <c r="B136" s="84">
        <v>50</v>
      </c>
      <c r="E136" s="85" t="s">
        <v>551</v>
      </c>
      <c r="I136" s="87">
        <v>-47</v>
      </c>
    </row>
    <row r="137" spans="2:9" x14ac:dyDescent="0.2">
      <c r="B137" s="84">
        <f>B138+B141</f>
        <v>0</v>
      </c>
      <c r="E137" s="107" t="s">
        <v>550</v>
      </c>
      <c r="I137" s="87">
        <f>I138+I141</f>
        <v>86</v>
      </c>
    </row>
    <row r="138" spans="2:9" x14ac:dyDescent="0.2">
      <c r="B138" s="84">
        <f>B139+B140</f>
        <v>0</v>
      </c>
      <c r="E138" s="107" t="s">
        <v>549</v>
      </c>
      <c r="I138" s="87">
        <f>I139+I140</f>
        <v>86</v>
      </c>
    </row>
    <row r="139" spans="2:9" x14ac:dyDescent="0.2">
      <c r="B139" s="84">
        <v>0</v>
      </c>
      <c r="E139" s="107" t="s">
        <v>548</v>
      </c>
      <c r="I139" s="87">
        <v>86</v>
      </c>
    </row>
    <row r="140" spans="2:9" x14ac:dyDescent="0.2">
      <c r="B140" s="84">
        <v>0</v>
      </c>
      <c r="E140" s="107" t="s">
        <v>547</v>
      </c>
      <c r="I140" s="87">
        <v>0</v>
      </c>
    </row>
    <row r="141" spans="2:9" x14ac:dyDescent="0.2">
      <c r="B141" s="84">
        <v>0</v>
      </c>
      <c r="E141" s="107" t="s">
        <v>546</v>
      </c>
      <c r="I141" s="87">
        <v>0</v>
      </c>
    </row>
    <row r="142" spans="2:9" x14ac:dyDescent="0.2">
      <c r="B142" s="84">
        <v>0</v>
      </c>
      <c r="E142" s="85" t="s">
        <v>545</v>
      </c>
      <c r="I142" s="87">
        <v>0</v>
      </c>
    </row>
    <row r="143" spans="2:9" x14ac:dyDescent="0.2">
      <c r="B143" s="84">
        <v>0</v>
      </c>
      <c r="C143" s="85" t="s">
        <v>544</v>
      </c>
      <c r="E143" s="85" t="s">
        <v>544</v>
      </c>
      <c r="I143" s="87">
        <v>0</v>
      </c>
    </row>
    <row r="144" spans="2:9" x14ac:dyDescent="0.2">
      <c r="B144" s="84">
        <f>B145+B146</f>
        <v>-1709</v>
      </c>
      <c r="C144" s="85" t="s">
        <v>543</v>
      </c>
      <c r="E144" s="85" t="s">
        <v>543</v>
      </c>
      <c r="I144" s="87">
        <f>I145+I146</f>
        <v>-13473</v>
      </c>
    </row>
    <row r="145" spans="2:9" x14ac:dyDescent="0.2">
      <c r="B145" s="84">
        <v>-3676</v>
      </c>
      <c r="C145" s="85" t="s">
        <v>542</v>
      </c>
      <c r="E145" s="85" t="s">
        <v>542</v>
      </c>
      <c r="I145" s="87">
        <v>-198</v>
      </c>
    </row>
    <row r="146" spans="2:9" x14ac:dyDescent="0.2">
      <c r="B146" s="89">
        <v>1967</v>
      </c>
      <c r="C146" s="108" t="s">
        <v>541</v>
      </c>
      <c r="D146" s="109"/>
      <c r="E146" s="108" t="s">
        <v>541</v>
      </c>
      <c r="F146" s="109"/>
      <c r="G146" s="109"/>
      <c r="H146" s="109"/>
      <c r="I146" s="92">
        <v>-13275</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74803149606299213" header="0.39370078740157483" footer="0.39370078740157483"/>
  <pageSetup paperSize="9" scale="78" fitToHeight="2" orientation="portrait" r:id="rId1"/>
  <headerFooter alignWithMargins="0"/>
  <rowBreaks count="1" manualBreakCount="1">
    <brk id="72" min="1" max="8"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112</v>
      </c>
      <c r="D1" s="45"/>
      <c r="E1" s="45"/>
      <c r="F1" s="45"/>
      <c r="G1" s="39"/>
      <c r="H1" s="45"/>
      <c r="I1" s="45"/>
      <c r="J1" s="45"/>
      <c r="K1" s="45"/>
      <c r="L1" s="45"/>
      <c r="M1" s="45"/>
    </row>
    <row r="2" spans="2:14" s="41" customFormat="1" ht="20.25" x14ac:dyDescent="0.25">
      <c r="B2" s="75" t="s">
        <v>1013</v>
      </c>
      <c r="D2" s="42"/>
      <c r="E2" s="42"/>
      <c r="F2" s="42"/>
      <c r="G2" s="39"/>
      <c r="H2" s="42"/>
      <c r="I2" s="42"/>
      <c r="J2" s="42"/>
      <c r="K2" s="42"/>
      <c r="L2" s="42"/>
      <c r="M2" s="42"/>
    </row>
    <row r="3" spans="2:14" s="37" customFormat="1" ht="15" customHeight="1" x14ac:dyDescent="0.25">
      <c r="B3" s="76" t="s">
        <v>846</v>
      </c>
      <c r="D3" s="39"/>
      <c r="E3" s="40"/>
      <c r="F3" s="39"/>
      <c r="G3" s="39"/>
      <c r="H3" s="39"/>
      <c r="I3" s="39"/>
      <c r="J3" s="39"/>
      <c r="K3" s="39"/>
      <c r="L3" s="39"/>
      <c r="M3" s="39"/>
      <c r="N3" s="38"/>
    </row>
    <row r="4" spans="2:14" s="37" customFormat="1" ht="15" customHeight="1" x14ac:dyDescent="0.25">
      <c r="B4" s="76" t="s">
        <v>847</v>
      </c>
      <c r="D4" s="39"/>
      <c r="E4" s="40"/>
      <c r="F4" s="39"/>
      <c r="G4" s="39"/>
      <c r="H4" s="39"/>
      <c r="I4" s="39"/>
      <c r="J4" s="39"/>
      <c r="K4" s="39"/>
      <c r="L4" s="39"/>
      <c r="M4" s="39"/>
      <c r="N4" s="38"/>
    </row>
    <row r="5" spans="2:14" s="34" customFormat="1" ht="15" customHeight="1" x14ac:dyDescent="0.2">
      <c r="D5" s="122"/>
      <c r="E5" s="21"/>
      <c r="F5" s="21"/>
      <c r="G5" s="21"/>
      <c r="H5" s="21"/>
      <c r="I5" s="21"/>
      <c r="J5" s="21"/>
      <c r="K5" s="21"/>
      <c r="L5" s="21"/>
      <c r="M5" s="21"/>
      <c r="N5" s="35"/>
    </row>
    <row r="6" spans="2:14" s="34" customFormat="1" ht="20.25" customHeight="1" x14ac:dyDescent="0.2">
      <c r="B6" s="123" t="s">
        <v>662</v>
      </c>
      <c r="D6" s="122"/>
      <c r="E6" s="21"/>
      <c r="F6" s="21"/>
      <c r="G6" s="21"/>
      <c r="H6" s="21"/>
      <c r="I6" s="21"/>
      <c r="J6" s="21"/>
      <c r="K6" s="21"/>
      <c r="L6" s="21"/>
      <c r="M6" s="21"/>
      <c r="N6" s="35"/>
    </row>
    <row r="7" spans="2:14" ht="15" x14ac:dyDescent="0.2">
      <c r="B7" s="65" t="s">
        <v>661</v>
      </c>
      <c r="C7" s="65"/>
      <c r="D7" s="65"/>
      <c r="E7" s="65"/>
      <c r="F7" s="65"/>
      <c r="G7" s="65"/>
      <c r="H7" s="65"/>
      <c r="I7" s="65"/>
    </row>
    <row r="9" spans="2:14" x14ac:dyDescent="0.2">
      <c r="B9" s="70" t="s">
        <v>606</v>
      </c>
      <c r="C9" s="78"/>
      <c r="D9" s="78"/>
      <c r="E9" s="78"/>
      <c r="F9" s="78"/>
      <c r="G9" s="78"/>
      <c r="H9" s="78"/>
      <c r="I9" s="69" t="s">
        <v>605</v>
      </c>
    </row>
    <row r="10" spans="2:14" x14ac:dyDescent="0.2">
      <c r="B10" s="80"/>
      <c r="F10" s="82"/>
      <c r="G10" s="83"/>
      <c r="H10" s="83"/>
      <c r="I10" s="82"/>
    </row>
    <row r="11" spans="2:14" x14ac:dyDescent="0.2">
      <c r="B11" s="84">
        <v>1705365</v>
      </c>
      <c r="D11" s="81" t="s">
        <v>660</v>
      </c>
      <c r="E11" s="85" t="s">
        <v>659</v>
      </c>
      <c r="F11" s="82"/>
      <c r="G11" s="83" t="s">
        <v>658</v>
      </c>
      <c r="H11" s="86" t="s">
        <v>657</v>
      </c>
      <c r="I11" s="87">
        <f>I12+I13</f>
        <v>4074200</v>
      </c>
    </row>
    <row r="12" spans="2:14" x14ac:dyDescent="0.2">
      <c r="B12" s="84">
        <f>I11-B11</f>
        <v>2368835</v>
      </c>
      <c r="D12" s="85" t="s">
        <v>647</v>
      </c>
      <c r="E12" s="66" t="s">
        <v>646</v>
      </c>
      <c r="F12" s="82"/>
      <c r="G12" s="88" t="s">
        <v>656</v>
      </c>
      <c r="H12" s="83"/>
      <c r="I12" s="87">
        <v>4046284</v>
      </c>
    </row>
    <row r="13" spans="2:14" x14ac:dyDescent="0.2">
      <c r="B13" s="84">
        <v>479353</v>
      </c>
      <c r="D13" s="81" t="s">
        <v>655</v>
      </c>
      <c r="E13" s="85" t="s">
        <v>579</v>
      </c>
      <c r="F13" s="82"/>
      <c r="G13" s="88" t="s">
        <v>654</v>
      </c>
      <c r="I13" s="87">
        <v>27916</v>
      </c>
    </row>
    <row r="14" spans="2:14" x14ac:dyDescent="0.2">
      <c r="B14" s="84">
        <f>B12-B13</f>
        <v>1889482</v>
      </c>
      <c r="D14" s="81" t="s">
        <v>653</v>
      </c>
      <c r="E14" s="66" t="s">
        <v>652</v>
      </c>
      <c r="F14" s="82"/>
      <c r="G14" s="88"/>
      <c r="H14" s="83"/>
      <c r="I14" s="87"/>
    </row>
    <row r="15" spans="2:14" ht="7.15" customHeight="1" x14ac:dyDescent="0.2">
      <c r="B15" s="84"/>
      <c r="F15" s="82"/>
      <c r="G15" s="83"/>
      <c r="H15" s="83"/>
      <c r="I15" s="87"/>
    </row>
    <row r="16" spans="2:14" x14ac:dyDescent="0.2">
      <c r="B16" s="89">
        <f>B11+B12</f>
        <v>4074200</v>
      </c>
      <c r="C16" s="78"/>
      <c r="D16" s="90" t="s">
        <v>568</v>
      </c>
      <c r="E16" s="78"/>
      <c r="F16" s="91"/>
      <c r="G16" s="90" t="s">
        <v>568</v>
      </c>
      <c r="H16" s="78"/>
      <c r="I16" s="92">
        <f>I11</f>
        <v>4074200</v>
      </c>
    </row>
    <row r="19" spans="2:9" ht="15" x14ac:dyDescent="0.2">
      <c r="B19" s="65" t="s">
        <v>651</v>
      </c>
      <c r="C19" s="93"/>
      <c r="D19" s="65"/>
      <c r="E19" s="65"/>
      <c r="F19" s="65"/>
      <c r="G19" s="65"/>
      <c r="H19" s="65"/>
      <c r="I19" s="93"/>
    </row>
    <row r="22" spans="2:9" ht="15" x14ac:dyDescent="0.2">
      <c r="B22" s="65" t="s">
        <v>650</v>
      </c>
      <c r="C22" s="93"/>
      <c r="D22" s="93"/>
      <c r="E22" s="93"/>
      <c r="F22" s="93"/>
      <c r="G22" s="93"/>
      <c r="H22" s="93"/>
      <c r="I22" s="93"/>
    </row>
    <row r="24" spans="2:9" ht="15" x14ac:dyDescent="0.2">
      <c r="B24" s="70" t="s">
        <v>606</v>
      </c>
      <c r="C24" s="71"/>
      <c r="D24" s="71"/>
      <c r="E24" s="71"/>
      <c r="F24" s="71"/>
      <c r="G24" s="71"/>
      <c r="H24" s="71"/>
      <c r="I24" s="69" t="s">
        <v>605</v>
      </c>
    </row>
    <row r="25" spans="2:9" x14ac:dyDescent="0.2">
      <c r="B25" s="80"/>
      <c r="F25" s="82"/>
      <c r="G25" s="83"/>
      <c r="H25" s="83"/>
      <c r="I25" s="82"/>
    </row>
    <row r="26" spans="2:9" x14ac:dyDescent="0.2">
      <c r="B26" s="84">
        <f>B27+B28</f>
        <v>1661770</v>
      </c>
      <c r="D26" s="81" t="s">
        <v>649</v>
      </c>
      <c r="E26" s="85" t="s">
        <v>648</v>
      </c>
      <c r="F26" s="82"/>
      <c r="G26" s="88" t="s">
        <v>647</v>
      </c>
      <c r="H26" s="68" t="s">
        <v>646</v>
      </c>
      <c r="I26" s="87">
        <f>+B12</f>
        <v>2368835</v>
      </c>
    </row>
    <row r="27" spans="2:9" x14ac:dyDescent="0.2">
      <c r="B27" s="84">
        <v>1293884</v>
      </c>
      <c r="D27" s="85" t="s">
        <v>645</v>
      </c>
      <c r="F27" s="82"/>
      <c r="G27" s="83"/>
      <c r="H27" s="83"/>
      <c r="I27" s="87"/>
    </row>
    <row r="28" spans="2:9" x14ac:dyDescent="0.2">
      <c r="B28" s="84">
        <f>B29+B30</f>
        <v>367886</v>
      </c>
      <c r="D28" s="85" t="s">
        <v>644</v>
      </c>
      <c r="F28" s="82"/>
      <c r="G28" s="83"/>
      <c r="H28" s="83"/>
      <c r="I28" s="87"/>
    </row>
    <row r="29" spans="2:9" x14ac:dyDescent="0.2">
      <c r="B29" s="84">
        <v>366915</v>
      </c>
      <c r="D29" s="85" t="s">
        <v>643</v>
      </c>
      <c r="F29" s="82"/>
      <c r="G29" s="83"/>
      <c r="H29" s="83"/>
      <c r="I29" s="87"/>
    </row>
    <row r="30" spans="2:9" x14ac:dyDescent="0.2">
      <c r="B30" s="84">
        <v>971</v>
      </c>
      <c r="D30" s="85" t="s">
        <v>642</v>
      </c>
      <c r="F30" s="82"/>
      <c r="G30" s="83"/>
      <c r="H30" s="83"/>
      <c r="I30" s="87"/>
    </row>
    <row r="31" spans="2:9" ht="12.75" customHeight="1" x14ac:dyDescent="0.2">
      <c r="B31" s="84">
        <v>46756</v>
      </c>
      <c r="D31" s="81" t="s">
        <v>641</v>
      </c>
      <c r="E31" s="81" t="s">
        <v>640</v>
      </c>
      <c r="F31" s="82"/>
      <c r="G31" s="83"/>
      <c r="H31" s="83"/>
      <c r="I31" s="87"/>
    </row>
    <row r="32" spans="2:9" ht="12.75" customHeight="1" x14ac:dyDescent="0.2">
      <c r="B32" s="84">
        <v>-535</v>
      </c>
      <c r="D32" s="81" t="s">
        <v>639</v>
      </c>
      <c r="E32" s="81" t="s">
        <v>638</v>
      </c>
      <c r="F32" s="82"/>
      <c r="G32" s="83"/>
      <c r="H32" s="83"/>
      <c r="I32" s="87"/>
    </row>
    <row r="33" spans="2:9" x14ac:dyDescent="0.2">
      <c r="B33" s="84">
        <f>I35-B26-B31-B32</f>
        <v>660844</v>
      </c>
      <c r="D33" s="85" t="s">
        <v>636</v>
      </c>
      <c r="E33" s="66" t="s">
        <v>635</v>
      </c>
      <c r="F33" s="82"/>
      <c r="G33" s="83"/>
      <c r="H33" s="83"/>
      <c r="I33" s="87"/>
    </row>
    <row r="34" spans="2:9" x14ac:dyDescent="0.2">
      <c r="B34" s="84"/>
      <c r="F34" s="82"/>
      <c r="G34" s="83"/>
      <c r="H34" s="83"/>
      <c r="I34" s="87"/>
    </row>
    <row r="35" spans="2:9" x14ac:dyDescent="0.2">
      <c r="B35" s="89">
        <f>B26+B31+B32+B33</f>
        <v>2368835</v>
      </c>
      <c r="C35" s="78"/>
      <c r="D35" s="90" t="s">
        <v>568</v>
      </c>
      <c r="E35" s="78"/>
      <c r="F35" s="91"/>
      <c r="G35" s="90" t="s">
        <v>568</v>
      </c>
      <c r="H35" s="78"/>
      <c r="I35" s="92">
        <f>I26</f>
        <v>2368835</v>
      </c>
    </row>
    <row r="38" spans="2:9" ht="15" x14ac:dyDescent="0.2">
      <c r="B38" s="65" t="s">
        <v>637</v>
      </c>
      <c r="C38" s="94"/>
      <c r="D38" s="94"/>
      <c r="E38" s="94"/>
      <c r="F38" s="94"/>
      <c r="G38" s="94"/>
      <c r="H38" s="94"/>
      <c r="I38" s="94"/>
    </row>
    <row r="39" spans="2:9" ht="13.15" customHeight="1" x14ac:dyDescent="0.2"/>
    <row r="40" spans="2:9" x14ac:dyDescent="0.2">
      <c r="B40" s="70" t="s">
        <v>606</v>
      </c>
      <c r="C40" s="78"/>
      <c r="D40" s="78"/>
      <c r="E40" s="78"/>
      <c r="F40" s="78"/>
      <c r="G40" s="78"/>
      <c r="H40" s="78"/>
      <c r="I40" s="69" t="s">
        <v>605</v>
      </c>
    </row>
    <row r="41" spans="2:9" x14ac:dyDescent="0.2">
      <c r="B41" s="80"/>
      <c r="F41" s="82"/>
      <c r="G41" s="83"/>
      <c r="H41" s="83"/>
      <c r="I41" s="82"/>
    </row>
    <row r="42" spans="2:9" x14ac:dyDescent="0.2">
      <c r="B42" s="84">
        <f>B43+B44+B45+B47+B48</f>
        <v>176194</v>
      </c>
      <c r="D42" s="81" t="s">
        <v>634</v>
      </c>
      <c r="E42" s="88" t="s">
        <v>633</v>
      </c>
      <c r="F42" s="82"/>
      <c r="G42" s="85" t="s">
        <v>636</v>
      </c>
      <c r="H42" s="66" t="s">
        <v>635</v>
      </c>
      <c r="I42" s="87">
        <f>+B33</f>
        <v>660844</v>
      </c>
    </row>
    <row r="43" spans="2:9" ht="15" x14ac:dyDescent="0.2">
      <c r="B43" s="84">
        <v>106644</v>
      </c>
      <c r="C43" s="58"/>
      <c r="D43" s="95" t="s">
        <v>632</v>
      </c>
      <c r="F43" s="62"/>
      <c r="G43" s="79" t="s">
        <v>634</v>
      </c>
      <c r="H43" s="96" t="s">
        <v>633</v>
      </c>
      <c r="I43" s="87">
        <f>I44+I45+I47+I48+I49</f>
        <v>13181</v>
      </c>
    </row>
    <row r="44" spans="2:9" x14ac:dyDescent="0.2">
      <c r="B44" s="84">
        <v>69550</v>
      </c>
      <c r="D44" s="85" t="s">
        <v>631</v>
      </c>
      <c r="F44" s="82"/>
      <c r="G44" s="95" t="s">
        <v>632</v>
      </c>
      <c r="I44" s="87">
        <v>7848</v>
      </c>
    </row>
    <row r="45" spans="2:9" x14ac:dyDescent="0.2">
      <c r="B45" s="84">
        <v>0</v>
      </c>
      <c r="D45" s="85" t="s">
        <v>630</v>
      </c>
      <c r="E45" s="80"/>
      <c r="F45" s="82"/>
      <c r="G45" s="85" t="s">
        <v>631</v>
      </c>
      <c r="I45" s="87">
        <v>5333</v>
      </c>
    </row>
    <row r="46" spans="2:9" x14ac:dyDescent="0.2">
      <c r="B46" s="84"/>
      <c r="E46" s="97" t="s">
        <v>629</v>
      </c>
      <c r="F46" s="82"/>
      <c r="G46" s="85" t="s">
        <v>630</v>
      </c>
      <c r="H46" s="80"/>
      <c r="I46" s="87"/>
    </row>
    <row r="47" spans="2:9" x14ac:dyDescent="0.2">
      <c r="B47" s="84">
        <v>0</v>
      </c>
      <c r="D47" s="85" t="s">
        <v>628</v>
      </c>
      <c r="E47" s="85"/>
      <c r="F47" s="82"/>
      <c r="H47" s="85" t="s">
        <v>629</v>
      </c>
      <c r="I47" s="87">
        <v>0</v>
      </c>
    </row>
    <row r="48" spans="2:9" x14ac:dyDescent="0.2">
      <c r="B48" s="84">
        <v>0</v>
      </c>
      <c r="D48" s="85" t="s">
        <v>627</v>
      </c>
      <c r="E48" s="85"/>
      <c r="F48" s="82"/>
      <c r="G48" s="81" t="s">
        <v>628</v>
      </c>
      <c r="H48" s="85"/>
      <c r="I48" s="87">
        <v>0</v>
      </c>
    </row>
    <row r="49" spans="2:9" x14ac:dyDescent="0.2">
      <c r="B49" s="84">
        <f>I52-B42</f>
        <v>497831</v>
      </c>
      <c r="D49" s="85" t="s">
        <v>622</v>
      </c>
      <c r="E49" s="66" t="s">
        <v>621</v>
      </c>
      <c r="F49" s="82"/>
      <c r="G49" s="85" t="s">
        <v>627</v>
      </c>
      <c r="H49" s="85"/>
      <c r="I49" s="87">
        <v>0</v>
      </c>
    </row>
    <row r="50" spans="2:9" x14ac:dyDescent="0.2">
      <c r="B50" s="84"/>
      <c r="D50" s="85"/>
      <c r="E50" s="85"/>
      <c r="F50" s="82"/>
      <c r="G50" s="85" t="s">
        <v>626</v>
      </c>
      <c r="H50" s="85"/>
      <c r="I50" s="87">
        <v>0</v>
      </c>
    </row>
    <row r="51" spans="2:9" x14ac:dyDescent="0.2">
      <c r="B51" s="84"/>
      <c r="F51" s="82"/>
      <c r="G51" s="85"/>
      <c r="I51" s="87"/>
    </row>
    <row r="52" spans="2:9" x14ac:dyDescent="0.2">
      <c r="B52" s="89">
        <f>B42+B49</f>
        <v>674025</v>
      </c>
      <c r="C52" s="78"/>
      <c r="D52" s="78" t="s">
        <v>568</v>
      </c>
      <c r="E52" s="78"/>
      <c r="F52" s="91"/>
      <c r="G52" s="78" t="s">
        <v>568</v>
      </c>
      <c r="H52" s="78"/>
      <c r="I52" s="92">
        <f>I42+I43+I50</f>
        <v>674025</v>
      </c>
    </row>
    <row r="55" spans="2:9" ht="15" x14ac:dyDescent="0.2">
      <c r="B55" s="65" t="s">
        <v>625</v>
      </c>
      <c r="C55" s="94"/>
      <c r="D55" s="94"/>
      <c r="E55" s="94"/>
      <c r="F55" s="94"/>
      <c r="G55" s="94"/>
      <c r="H55" s="94"/>
      <c r="I55" s="94"/>
    </row>
    <row r="57" spans="2:9" x14ac:dyDescent="0.2">
      <c r="B57" s="70" t="s">
        <v>606</v>
      </c>
      <c r="C57" s="78"/>
      <c r="D57" s="78"/>
      <c r="E57" s="78"/>
      <c r="F57" s="78"/>
      <c r="G57" s="78"/>
      <c r="H57" s="78"/>
      <c r="I57" s="69" t="s">
        <v>605</v>
      </c>
    </row>
    <row r="58" spans="2:9" x14ac:dyDescent="0.2">
      <c r="B58" s="80"/>
      <c r="F58" s="82"/>
      <c r="G58" s="83"/>
      <c r="H58" s="83"/>
      <c r="I58" s="82"/>
    </row>
    <row r="59" spans="2:9" x14ac:dyDescent="0.2">
      <c r="B59" s="84">
        <f>B60+B61</f>
        <v>23466</v>
      </c>
      <c r="D59" s="81" t="s">
        <v>624</v>
      </c>
      <c r="E59" s="86" t="s">
        <v>623</v>
      </c>
      <c r="F59" s="82"/>
      <c r="G59" s="88" t="s">
        <v>622</v>
      </c>
      <c r="H59" s="66" t="s">
        <v>621</v>
      </c>
      <c r="I59" s="87">
        <f>+B49</f>
        <v>497831</v>
      </c>
    </row>
    <row r="60" spans="2:9" x14ac:dyDescent="0.2">
      <c r="B60" s="84">
        <v>23466</v>
      </c>
      <c r="D60" s="85" t="s">
        <v>620</v>
      </c>
      <c r="F60" s="82"/>
      <c r="G60" s="88" t="s">
        <v>619</v>
      </c>
      <c r="H60" s="85"/>
      <c r="I60" s="87">
        <f>I61+I62</f>
        <v>971</v>
      </c>
    </row>
    <row r="61" spans="2:9" x14ac:dyDescent="0.2">
      <c r="B61" s="84">
        <v>0</v>
      </c>
      <c r="D61" s="85" t="s">
        <v>618</v>
      </c>
      <c r="F61" s="82"/>
      <c r="G61" s="88" t="s">
        <v>617</v>
      </c>
      <c r="I61" s="87">
        <v>0</v>
      </c>
    </row>
    <row r="62" spans="2:9" x14ac:dyDescent="0.2">
      <c r="B62" s="84">
        <v>971</v>
      </c>
      <c r="D62" s="81" t="s">
        <v>616</v>
      </c>
      <c r="E62" s="85" t="s">
        <v>615</v>
      </c>
      <c r="F62" s="82"/>
      <c r="G62" s="88" t="s">
        <v>614</v>
      </c>
      <c r="I62" s="87">
        <v>971</v>
      </c>
    </row>
    <row r="63" spans="2:9" x14ac:dyDescent="0.2">
      <c r="B63" s="84"/>
      <c r="E63" s="85" t="s">
        <v>613</v>
      </c>
      <c r="F63" s="82"/>
      <c r="G63" s="83" t="s">
        <v>612</v>
      </c>
      <c r="H63" s="81" t="s">
        <v>611</v>
      </c>
      <c r="I63" s="87">
        <f>I64+I65+I66</f>
        <v>5912</v>
      </c>
    </row>
    <row r="64" spans="2:9" x14ac:dyDescent="0.2">
      <c r="B64" s="84">
        <f>B65+B66+B67</f>
        <v>11700</v>
      </c>
      <c r="D64" s="81" t="s">
        <v>612</v>
      </c>
      <c r="E64" s="81" t="s">
        <v>611</v>
      </c>
      <c r="F64" s="82"/>
      <c r="G64" s="85" t="s">
        <v>610</v>
      </c>
      <c r="I64" s="87">
        <v>0</v>
      </c>
    </row>
    <row r="65" spans="2:9" x14ac:dyDescent="0.2">
      <c r="B65" s="84">
        <v>9491</v>
      </c>
      <c r="D65" s="85" t="s">
        <v>610</v>
      </c>
      <c r="F65" s="82"/>
      <c r="G65" s="88" t="s">
        <v>609</v>
      </c>
      <c r="I65" s="87">
        <v>2200</v>
      </c>
    </row>
    <row r="66" spans="2:9" x14ac:dyDescent="0.2">
      <c r="B66" s="84">
        <v>0</v>
      </c>
      <c r="D66" s="85" t="s">
        <v>609</v>
      </c>
      <c r="F66" s="82"/>
      <c r="G66" s="88" t="s">
        <v>608</v>
      </c>
      <c r="I66" s="87">
        <v>3712</v>
      </c>
    </row>
    <row r="67" spans="2:9" x14ac:dyDescent="0.2">
      <c r="B67" s="84">
        <v>2209</v>
      </c>
      <c r="D67" s="85" t="s">
        <v>608</v>
      </c>
      <c r="F67" s="82"/>
      <c r="G67" s="83"/>
      <c r="H67" s="83"/>
      <c r="I67" s="87"/>
    </row>
    <row r="68" spans="2:9" x14ac:dyDescent="0.2">
      <c r="B68" s="84">
        <f>I70-B59-B62-B64</f>
        <v>468577</v>
      </c>
      <c r="D68" s="85" t="s">
        <v>602</v>
      </c>
      <c r="E68" s="85" t="s">
        <v>601</v>
      </c>
      <c r="F68" s="82"/>
      <c r="G68" s="83"/>
      <c r="H68" s="83"/>
      <c r="I68" s="87"/>
    </row>
    <row r="69" spans="2:9" ht="17.45" customHeight="1" x14ac:dyDescent="0.2">
      <c r="B69" s="84"/>
      <c r="F69" s="82"/>
      <c r="G69" s="83"/>
      <c r="H69" s="83"/>
      <c r="I69" s="87"/>
    </row>
    <row r="70" spans="2:9" ht="17.45" customHeight="1" x14ac:dyDescent="0.2">
      <c r="B70" s="89">
        <f>B59+B62+B64+B68</f>
        <v>504714</v>
      </c>
      <c r="C70" s="78"/>
      <c r="D70" s="78" t="s">
        <v>568</v>
      </c>
      <c r="E70" s="78"/>
      <c r="F70" s="91"/>
      <c r="G70" s="78" t="s">
        <v>568</v>
      </c>
      <c r="H70" s="78"/>
      <c r="I70" s="92">
        <f>I59+I60+I63</f>
        <v>504714</v>
      </c>
    </row>
    <row r="73" spans="2:9" ht="15" x14ac:dyDescent="0.2">
      <c r="B73" s="65" t="s">
        <v>607</v>
      </c>
      <c r="C73" s="94"/>
      <c r="D73" s="94"/>
      <c r="E73" s="94"/>
      <c r="F73" s="94"/>
      <c r="G73" s="94"/>
      <c r="H73" s="94"/>
      <c r="I73" s="94"/>
    </row>
    <row r="75" spans="2:9" x14ac:dyDescent="0.2">
      <c r="B75" s="70" t="s">
        <v>606</v>
      </c>
      <c r="C75" s="78"/>
      <c r="D75" s="78"/>
      <c r="E75" s="78"/>
      <c r="F75" s="78"/>
      <c r="G75" s="78"/>
      <c r="H75" s="78"/>
      <c r="I75" s="69" t="s">
        <v>605</v>
      </c>
    </row>
    <row r="76" spans="2:9" x14ac:dyDescent="0.2">
      <c r="B76" s="80"/>
      <c r="F76" s="82"/>
      <c r="G76" s="83"/>
      <c r="H76" s="83"/>
      <c r="I76" s="82"/>
    </row>
    <row r="77" spans="2:9" x14ac:dyDescent="0.2">
      <c r="B77" s="84">
        <v>0</v>
      </c>
      <c r="D77" s="81" t="s">
        <v>604</v>
      </c>
      <c r="E77" s="85" t="s">
        <v>603</v>
      </c>
      <c r="F77" s="82"/>
      <c r="G77" s="88" t="s">
        <v>602</v>
      </c>
      <c r="H77" s="66" t="s">
        <v>601</v>
      </c>
      <c r="I77" s="87">
        <f>+B68</f>
        <v>468577</v>
      </c>
    </row>
    <row r="78" spans="2:9" x14ac:dyDescent="0.2">
      <c r="B78" s="84"/>
      <c r="E78" s="85" t="s">
        <v>600</v>
      </c>
      <c r="F78" s="82"/>
      <c r="G78" s="88"/>
      <c r="H78" s="85"/>
      <c r="I78" s="87"/>
    </row>
    <row r="79" spans="2:9" x14ac:dyDescent="0.2">
      <c r="B79" s="84">
        <f>I82-B77</f>
        <v>468577</v>
      </c>
      <c r="D79" s="85" t="s">
        <v>595</v>
      </c>
      <c r="E79" s="68" t="s">
        <v>599</v>
      </c>
      <c r="F79" s="82"/>
      <c r="G79" s="83"/>
      <c r="H79" s="83"/>
      <c r="I79" s="87"/>
    </row>
    <row r="80" spans="2:9" x14ac:dyDescent="0.2">
      <c r="B80" s="84">
        <f>B79-B13</f>
        <v>-10776</v>
      </c>
      <c r="D80" s="85" t="s">
        <v>598</v>
      </c>
      <c r="E80" s="66" t="s">
        <v>594</v>
      </c>
      <c r="F80" s="82"/>
      <c r="G80" s="83"/>
      <c r="H80" s="83"/>
      <c r="I80" s="87"/>
    </row>
    <row r="81" spans="2:9" x14ac:dyDescent="0.2">
      <c r="B81" s="84"/>
      <c r="F81" s="82"/>
      <c r="G81" s="83"/>
      <c r="H81" s="83"/>
      <c r="I81" s="87"/>
    </row>
    <row r="82" spans="2:9" x14ac:dyDescent="0.2">
      <c r="B82" s="89">
        <f>B77+B79</f>
        <v>468577</v>
      </c>
      <c r="C82" s="78"/>
      <c r="D82" s="78" t="s">
        <v>568</v>
      </c>
      <c r="E82" s="78"/>
      <c r="F82" s="91"/>
      <c r="G82" s="78" t="s">
        <v>568</v>
      </c>
      <c r="H82" s="78"/>
      <c r="I82" s="92">
        <f>I77</f>
        <v>468577</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597</v>
      </c>
      <c r="C85" s="153"/>
      <c r="D85" s="153"/>
      <c r="E85" s="153"/>
      <c r="F85" s="153"/>
      <c r="G85" s="153"/>
      <c r="H85" s="153"/>
      <c r="I85" s="153"/>
    </row>
    <row r="86" spans="2:9" ht="7.15" customHeight="1" x14ac:dyDescent="0.2"/>
    <row r="88" spans="2:9" ht="15" x14ac:dyDescent="0.2">
      <c r="B88" s="65" t="s">
        <v>596</v>
      </c>
      <c r="C88" s="93"/>
      <c r="D88" s="93"/>
      <c r="E88" s="93"/>
      <c r="F88" s="93"/>
      <c r="G88" s="93"/>
      <c r="H88" s="93"/>
      <c r="I88" s="93"/>
    </row>
    <row r="89" spans="2:9" ht="15.75" customHeight="1" x14ac:dyDescent="0.2"/>
    <row r="90" spans="2:9" x14ac:dyDescent="0.2">
      <c r="B90" s="64" t="s">
        <v>566</v>
      </c>
      <c r="C90" s="78"/>
      <c r="D90" s="78"/>
      <c r="E90" s="78"/>
      <c r="F90" s="78"/>
      <c r="G90" s="78"/>
      <c r="H90" s="78"/>
      <c r="I90" s="63" t="s">
        <v>565</v>
      </c>
    </row>
    <row r="91" spans="2:9" x14ac:dyDescent="0.2">
      <c r="B91" s="80"/>
      <c r="F91" s="82"/>
      <c r="G91" s="83"/>
      <c r="H91" s="83"/>
      <c r="I91" s="82"/>
    </row>
    <row r="92" spans="2:9" x14ac:dyDescent="0.2">
      <c r="B92" s="84">
        <f>I99</f>
        <v>244122</v>
      </c>
      <c r="D92" s="85" t="s">
        <v>582</v>
      </c>
      <c r="E92" s="66" t="s">
        <v>581</v>
      </c>
      <c r="F92" s="82"/>
      <c r="G92" s="85" t="s">
        <v>595</v>
      </c>
      <c r="H92" s="66" t="s">
        <v>594</v>
      </c>
      <c r="I92" s="87">
        <f>+B80</f>
        <v>-10776</v>
      </c>
    </row>
    <row r="93" spans="2:9" x14ac:dyDescent="0.2">
      <c r="B93" s="84"/>
      <c r="E93" s="68" t="s">
        <v>578</v>
      </c>
      <c r="F93" s="82"/>
      <c r="G93" s="88" t="s">
        <v>593</v>
      </c>
      <c r="H93" s="81" t="s">
        <v>592</v>
      </c>
      <c r="I93" s="87">
        <f>I94+I95</f>
        <v>256723</v>
      </c>
    </row>
    <row r="94" spans="2:9" x14ac:dyDescent="0.2">
      <c r="B94" s="84"/>
      <c r="E94" s="85"/>
      <c r="F94" s="82"/>
      <c r="G94" s="88" t="s">
        <v>591</v>
      </c>
      <c r="I94" s="87">
        <v>209961</v>
      </c>
    </row>
    <row r="95" spans="2:9" x14ac:dyDescent="0.2">
      <c r="B95" s="84"/>
      <c r="E95" s="85"/>
      <c r="F95" s="82"/>
      <c r="G95" s="88" t="s">
        <v>590</v>
      </c>
      <c r="I95" s="87">
        <v>46762</v>
      </c>
    </row>
    <row r="96" spans="2:9" x14ac:dyDescent="0.2">
      <c r="B96" s="84"/>
      <c r="D96" s="85"/>
      <c r="F96" s="82"/>
      <c r="G96" s="88" t="s">
        <v>589</v>
      </c>
      <c r="H96" s="81" t="s">
        <v>588</v>
      </c>
      <c r="I96" s="87">
        <f>I97</f>
        <v>-1825</v>
      </c>
    </row>
    <row r="97" spans="2:9" x14ac:dyDescent="0.2">
      <c r="B97" s="98"/>
      <c r="C97" s="99"/>
      <c r="D97" s="99"/>
      <c r="E97" s="85"/>
      <c r="F97" s="100"/>
      <c r="G97" s="88" t="s">
        <v>587</v>
      </c>
      <c r="H97" s="101"/>
      <c r="I97" s="87">
        <v>-1825</v>
      </c>
    </row>
    <row r="98" spans="2:9" x14ac:dyDescent="0.2">
      <c r="B98" s="84"/>
      <c r="F98" s="82"/>
      <c r="G98" s="83"/>
      <c r="H98" s="83"/>
      <c r="I98" s="87"/>
    </row>
    <row r="99" spans="2:9" x14ac:dyDescent="0.2">
      <c r="B99" s="89">
        <f>B92</f>
        <v>244122</v>
      </c>
      <c r="C99" s="78"/>
      <c r="D99" s="78" t="s">
        <v>568</v>
      </c>
      <c r="E99" s="78"/>
      <c r="F99" s="91"/>
      <c r="G99" s="78" t="s">
        <v>568</v>
      </c>
      <c r="H99" s="78"/>
      <c r="I99" s="92">
        <f>I92+I93+I96</f>
        <v>244122</v>
      </c>
    </row>
    <row r="102" spans="2:9" ht="15" x14ac:dyDescent="0.2">
      <c r="B102" s="65" t="s">
        <v>586</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566</v>
      </c>
      <c r="C104" s="78"/>
      <c r="D104" s="78"/>
      <c r="E104" s="78"/>
      <c r="F104" s="78"/>
      <c r="G104" s="78"/>
      <c r="H104" s="78"/>
      <c r="I104" s="63" t="s">
        <v>565</v>
      </c>
    </row>
    <row r="105" spans="2:9" x14ac:dyDescent="0.2">
      <c r="B105" s="80"/>
      <c r="E105" s="85"/>
      <c r="F105" s="102"/>
      <c r="G105" s="83"/>
      <c r="H105" s="83"/>
      <c r="I105" s="82"/>
    </row>
    <row r="106" spans="2:9" x14ac:dyDescent="0.2">
      <c r="B106" s="84">
        <f>B107+B109</f>
        <v>581532</v>
      </c>
      <c r="D106" s="85" t="s">
        <v>585</v>
      </c>
      <c r="E106" s="103" t="s">
        <v>584</v>
      </c>
      <c r="F106" s="82"/>
      <c r="G106" s="83"/>
      <c r="H106" s="83"/>
      <c r="I106" s="82"/>
    </row>
    <row r="107" spans="2:9" x14ac:dyDescent="0.2">
      <c r="B107" s="84">
        <v>560120</v>
      </c>
      <c r="D107" s="85" t="s">
        <v>583</v>
      </c>
      <c r="E107" s="85"/>
      <c r="F107" s="82"/>
      <c r="G107" s="85" t="s">
        <v>582</v>
      </c>
      <c r="H107" s="68" t="s">
        <v>581</v>
      </c>
      <c r="I107" s="87"/>
    </row>
    <row r="108" spans="2:9" x14ac:dyDescent="0.2">
      <c r="B108" s="84">
        <f>-B13</f>
        <v>-479353</v>
      </c>
      <c r="D108" s="85" t="s">
        <v>580</v>
      </c>
      <c r="E108" s="86" t="s">
        <v>579</v>
      </c>
      <c r="F108" s="82"/>
      <c r="G108" s="85"/>
      <c r="H108" s="67" t="s">
        <v>578</v>
      </c>
      <c r="I108" s="87">
        <f>B92</f>
        <v>244122</v>
      </c>
    </row>
    <row r="109" spans="2:9" x14ac:dyDescent="0.2">
      <c r="B109" s="84">
        <v>21412</v>
      </c>
      <c r="D109" s="95" t="s">
        <v>577</v>
      </c>
      <c r="E109" s="85" t="s">
        <v>576</v>
      </c>
      <c r="F109" s="82"/>
      <c r="H109" s="104"/>
      <c r="I109" s="105"/>
    </row>
    <row r="110" spans="2:9" x14ac:dyDescent="0.2">
      <c r="B110" s="84">
        <v>0</v>
      </c>
      <c r="D110" s="85" t="s">
        <v>575</v>
      </c>
      <c r="E110" s="85" t="s">
        <v>574</v>
      </c>
      <c r="F110" s="82"/>
      <c r="G110" s="93"/>
      <c r="I110" s="87"/>
    </row>
    <row r="111" spans="2:9" x14ac:dyDescent="0.2">
      <c r="B111" s="84">
        <v>-81167</v>
      </c>
      <c r="D111" s="95" t="s">
        <v>573</v>
      </c>
      <c r="E111" s="85" t="s">
        <v>572</v>
      </c>
      <c r="F111" s="82"/>
      <c r="H111" s="104"/>
      <c r="I111" s="105"/>
    </row>
    <row r="112" spans="2:9" x14ac:dyDescent="0.2">
      <c r="B112" s="84"/>
      <c r="D112" s="85"/>
      <c r="E112" s="85" t="s">
        <v>571</v>
      </c>
      <c r="F112" s="82"/>
      <c r="G112" s="93"/>
      <c r="I112" s="87"/>
    </row>
    <row r="113" spans="2:9" x14ac:dyDescent="0.2">
      <c r="B113" s="84">
        <f>I115-B106-B108-B111</f>
        <v>223110</v>
      </c>
      <c r="C113" s="99"/>
      <c r="D113" s="99" t="s">
        <v>570</v>
      </c>
      <c r="E113" s="66" t="s">
        <v>569</v>
      </c>
      <c r="F113" s="100"/>
      <c r="G113" s="93"/>
      <c r="H113" s="101"/>
      <c r="I113" s="87"/>
    </row>
    <row r="114" spans="2:9" x14ac:dyDescent="0.2">
      <c r="B114" s="84"/>
      <c r="E114" s="85"/>
      <c r="F114" s="82"/>
      <c r="G114" s="93"/>
      <c r="H114" s="83"/>
      <c r="I114" s="87"/>
    </row>
    <row r="115" spans="2:9" x14ac:dyDescent="0.2">
      <c r="B115" s="89">
        <f>B106+B108+B111+B113</f>
        <v>244122</v>
      </c>
      <c r="C115" s="78"/>
      <c r="D115" s="78" t="s">
        <v>568</v>
      </c>
      <c r="E115" s="106"/>
      <c r="F115" s="91"/>
      <c r="G115" s="78" t="s">
        <v>568</v>
      </c>
      <c r="H115" s="78"/>
      <c r="I115" s="92">
        <f>I108</f>
        <v>244122</v>
      </c>
    </row>
    <row r="118" spans="2:9" ht="15" x14ac:dyDescent="0.2">
      <c r="B118" s="65" t="s">
        <v>567</v>
      </c>
      <c r="C118" s="93"/>
      <c r="D118" s="93"/>
      <c r="E118" s="93"/>
      <c r="F118" s="93"/>
      <c r="G118" s="93"/>
      <c r="H118" s="93"/>
      <c r="I118" s="93"/>
    </row>
    <row r="120" spans="2:9" x14ac:dyDescent="0.2">
      <c r="B120" s="64" t="s">
        <v>566</v>
      </c>
      <c r="C120" s="78"/>
      <c r="D120" s="78"/>
      <c r="E120" s="78"/>
      <c r="F120" s="78"/>
      <c r="G120" s="78"/>
      <c r="H120" s="78"/>
      <c r="I120" s="63" t="s">
        <v>565</v>
      </c>
    </row>
    <row r="121" spans="2:9" ht="15" x14ac:dyDescent="0.2">
      <c r="B121" s="61"/>
      <c r="C121" s="79"/>
      <c r="D121" s="79"/>
      <c r="E121" s="79"/>
      <c r="F121" s="79"/>
      <c r="G121" s="79"/>
      <c r="H121" s="79"/>
      <c r="I121" s="62"/>
    </row>
    <row r="122" spans="2:9" ht="15" x14ac:dyDescent="0.2">
      <c r="B122" s="61"/>
      <c r="C122" s="79"/>
      <c r="D122" s="79"/>
      <c r="E122" s="60" t="s">
        <v>564</v>
      </c>
      <c r="F122" s="79"/>
      <c r="G122" s="79"/>
      <c r="H122" s="79"/>
      <c r="I122" s="87">
        <f>B123-I128-I131-I134-I137-I142-I143-I144</f>
        <v>223110</v>
      </c>
    </row>
    <row r="123" spans="2:9" ht="15" x14ac:dyDescent="0.2">
      <c r="B123" s="84">
        <f>B125+B128+B131+B134+B137+B142+B143+B144</f>
        <v>79294</v>
      </c>
      <c r="C123" s="79"/>
      <c r="D123" s="58"/>
      <c r="E123" s="85" t="s">
        <v>563</v>
      </c>
      <c r="F123" s="58"/>
      <c r="G123" s="58"/>
      <c r="H123" s="58"/>
      <c r="I123" s="87">
        <f>I125+I128+I131+I134+I137+I142+I143+I144</f>
        <v>-143816</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562</v>
      </c>
      <c r="F125" s="58"/>
      <c r="G125" s="58"/>
      <c r="H125" s="58"/>
      <c r="I125" s="87">
        <f>I126+I127</f>
        <v>0</v>
      </c>
    </row>
    <row r="126" spans="2:9" ht="13.15" customHeight="1" x14ac:dyDescent="0.2">
      <c r="B126" s="84">
        <v>0</v>
      </c>
      <c r="C126" s="58"/>
      <c r="D126" s="58"/>
      <c r="E126" s="85" t="s">
        <v>561</v>
      </c>
      <c r="F126" s="58"/>
      <c r="G126" s="58"/>
      <c r="H126" s="58"/>
      <c r="I126" s="87">
        <v>0</v>
      </c>
    </row>
    <row r="127" spans="2:9" ht="15" x14ac:dyDescent="0.2">
      <c r="B127" s="84">
        <v>0</v>
      </c>
      <c r="C127" s="58"/>
      <c r="D127" s="58"/>
      <c r="E127" s="85" t="s">
        <v>560</v>
      </c>
      <c r="F127" s="58"/>
      <c r="G127" s="58"/>
      <c r="H127" s="58"/>
      <c r="I127" s="87">
        <v>0</v>
      </c>
    </row>
    <row r="128" spans="2:9" x14ac:dyDescent="0.2">
      <c r="B128" s="84">
        <f>B129+B130</f>
        <v>11045</v>
      </c>
      <c r="E128" s="85" t="s">
        <v>559</v>
      </c>
      <c r="I128" s="87">
        <f>I129+I130</f>
        <v>27094</v>
      </c>
    </row>
    <row r="129" spans="2:9" x14ac:dyDescent="0.2">
      <c r="B129" s="84">
        <v>86162</v>
      </c>
      <c r="E129" s="85" t="s">
        <v>558</v>
      </c>
      <c r="I129" s="87">
        <v>0</v>
      </c>
    </row>
    <row r="130" spans="2:9" x14ac:dyDescent="0.2">
      <c r="B130" s="84">
        <v>-75117</v>
      </c>
      <c r="E130" s="85" t="s">
        <v>557</v>
      </c>
      <c r="I130" s="87">
        <v>27094</v>
      </c>
    </row>
    <row r="131" spans="2:9" x14ac:dyDescent="0.2">
      <c r="B131" s="84">
        <f>B132+B133</f>
        <v>-29197</v>
      </c>
      <c r="E131" s="85" t="s">
        <v>556</v>
      </c>
      <c r="I131" s="87">
        <f>I132+I133</f>
        <v>627</v>
      </c>
    </row>
    <row r="132" spans="2:9" x14ac:dyDescent="0.2">
      <c r="B132" s="84">
        <v>-38923</v>
      </c>
      <c r="E132" s="85" t="s">
        <v>555</v>
      </c>
      <c r="I132" s="87">
        <v>-20</v>
      </c>
    </row>
    <row r="133" spans="2:9" x14ac:dyDescent="0.2">
      <c r="B133" s="84">
        <v>9726</v>
      </c>
      <c r="E133" s="85" t="s">
        <v>554</v>
      </c>
      <c r="I133" s="87">
        <v>647</v>
      </c>
    </row>
    <row r="134" spans="2:9" x14ac:dyDescent="0.2">
      <c r="B134" s="84">
        <f>B135+B136</f>
        <v>-10360</v>
      </c>
      <c r="E134" s="85" t="s">
        <v>553</v>
      </c>
      <c r="I134" s="87">
        <f>I135+I136</f>
        <v>-216046</v>
      </c>
    </row>
    <row r="135" spans="2:9" x14ac:dyDescent="0.2">
      <c r="B135" s="84">
        <v>4819</v>
      </c>
      <c r="E135" s="85" t="s">
        <v>552</v>
      </c>
      <c r="I135" s="87">
        <v>-18340</v>
      </c>
    </row>
    <row r="136" spans="2:9" x14ac:dyDescent="0.2">
      <c r="B136" s="84">
        <v>-15179</v>
      </c>
      <c r="E136" s="85" t="s">
        <v>551</v>
      </c>
      <c r="I136" s="87">
        <v>-197706</v>
      </c>
    </row>
    <row r="137" spans="2:9" x14ac:dyDescent="0.2">
      <c r="B137" s="84">
        <f>B138+B141</f>
        <v>56249</v>
      </c>
      <c r="E137" s="107" t="s">
        <v>550</v>
      </c>
      <c r="I137" s="87">
        <f>I138+I141</f>
        <v>11773</v>
      </c>
    </row>
    <row r="138" spans="2:9" x14ac:dyDescent="0.2">
      <c r="B138" s="84">
        <f>B139+B140</f>
        <v>677</v>
      </c>
      <c r="E138" s="107" t="s">
        <v>549</v>
      </c>
      <c r="I138" s="87">
        <f>I139+I140</f>
        <v>11773</v>
      </c>
    </row>
    <row r="139" spans="2:9" x14ac:dyDescent="0.2">
      <c r="B139" s="84">
        <v>677</v>
      </c>
      <c r="E139" s="107" t="s">
        <v>548</v>
      </c>
      <c r="I139" s="87">
        <v>11773</v>
      </c>
    </row>
    <row r="140" spans="2:9" x14ac:dyDescent="0.2">
      <c r="B140" s="84">
        <v>0</v>
      </c>
      <c r="E140" s="107" t="s">
        <v>547</v>
      </c>
      <c r="I140" s="87">
        <v>0</v>
      </c>
    </row>
    <row r="141" spans="2:9" x14ac:dyDescent="0.2">
      <c r="B141" s="84">
        <v>55572</v>
      </c>
      <c r="E141" s="107" t="s">
        <v>546</v>
      </c>
      <c r="I141" s="87">
        <v>0</v>
      </c>
    </row>
    <row r="142" spans="2:9" x14ac:dyDescent="0.2">
      <c r="B142" s="84">
        <v>0</v>
      </c>
      <c r="E142" s="85" t="s">
        <v>545</v>
      </c>
      <c r="I142" s="87">
        <v>0</v>
      </c>
    </row>
    <row r="143" spans="2:9" x14ac:dyDescent="0.2">
      <c r="B143" s="84">
        <v>-106</v>
      </c>
      <c r="C143" s="85" t="s">
        <v>544</v>
      </c>
      <c r="E143" s="85" t="s">
        <v>544</v>
      </c>
      <c r="I143" s="87">
        <v>-19988</v>
      </c>
    </row>
    <row r="144" spans="2:9" x14ac:dyDescent="0.2">
      <c r="B144" s="84">
        <f>B145+B146</f>
        <v>51663</v>
      </c>
      <c r="C144" s="85" t="s">
        <v>543</v>
      </c>
      <c r="E144" s="85" t="s">
        <v>543</v>
      </c>
      <c r="I144" s="87">
        <f>I145+I146</f>
        <v>52724</v>
      </c>
    </row>
    <row r="145" spans="2:9" x14ac:dyDescent="0.2">
      <c r="B145" s="84">
        <v>101486</v>
      </c>
      <c r="C145" s="85" t="s">
        <v>542</v>
      </c>
      <c r="E145" s="85" t="s">
        <v>542</v>
      </c>
      <c r="I145" s="87">
        <v>-20478</v>
      </c>
    </row>
    <row r="146" spans="2:9" x14ac:dyDescent="0.2">
      <c r="B146" s="89">
        <v>-49823</v>
      </c>
      <c r="C146" s="108" t="s">
        <v>541</v>
      </c>
      <c r="D146" s="109"/>
      <c r="E146" s="108" t="s">
        <v>541</v>
      </c>
      <c r="F146" s="109"/>
      <c r="G146" s="109"/>
      <c r="H146" s="109"/>
      <c r="I146" s="92">
        <v>73202</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74803149606299213" header="0.39370078740157483" footer="0.39370078740157483"/>
  <pageSetup paperSize="9" scale="78" fitToHeight="4" orientation="portrait" r:id="rId1"/>
  <headerFooter alignWithMargins="0"/>
  <rowBreaks count="2" manualBreakCount="2">
    <brk id="72" min="1" max="8" man="1"/>
    <brk id="146"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112</v>
      </c>
      <c r="D1" s="45"/>
      <c r="E1" s="45"/>
      <c r="F1" s="45"/>
      <c r="G1" s="39"/>
      <c r="H1" s="45"/>
      <c r="I1" s="45"/>
      <c r="J1" s="45"/>
      <c r="K1" s="45"/>
      <c r="L1" s="45"/>
      <c r="M1" s="45"/>
    </row>
    <row r="2" spans="2:14" s="41" customFormat="1" ht="20.25" x14ac:dyDescent="0.25">
      <c r="B2" s="75" t="s">
        <v>1013</v>
      </c>
      <c r="D2" s="42"/>
      <c r="E2" s="42"/>
      <c r="F2" s="42"/>
      <c r="G2" s="39"/>
      <c r="H2" s="42"/>
      <c r="I2" s="42"/>
      <c r="J2" s="42"/>
      <c r="K2" s="42"/>
      <c r="L2" s="42"/>
      <c r="M2" s="42"/>
    </row>
    <row r="3" spans="2:14" s="37" customFormat="1" ht="15" customHeight="1" x14ac:dyDescent="0.25">
      <c r="B3" s="76" t="s">
        <v>130</v>
      </c>
      <c r="D3" s="39"/>
      <c r="E3" s="40"/>
      <c r="F3" s="39"/>
      <c r="G3" s="39"/>
      <c r="H3" s="39"/>
      <c r="I3" s="39"/>
      <c r="J3" s="39"/>
      <c r="K3" s="39"/>
      <c r="L3" s="39"/>
      <c r="M3" s="39"/>
      <c r="N3" s="38"/>
    </row>
    <row r="4" spans="2:14" s="37" customFormat="1" ht="15" customHeight="1" x14ac:dyDescent="0.25">
      <c r="B4" s="76"/>
      <c r="D4" s="39"/>
      <c r="E4" s="40"/>
      <c r="F4" s="39"/>
      <c r="G4" s="39"/>
      <c r="H4" s="39"/>
      <c r="I4" s="39"/>
      <c r="J4" s="39"/>
      <c r="K4" s="39"/>
      <c r="L4" s="39"/>
      <c r="M4" s="39"/>
      <c r="N4" s="38"/>
    </row>
    <row r="5" spans="2:14" s="34" customFormat="1" ht="15" customHeight="1" x14ac:dyDescent="0.2">
      <c r="B5" s="76"/>
      <c r="D5" s="122"/>
      <c r="E5" s="21"/>
      <c r="F5" s="21"/>
      <c r="G5" s="21"/>
      <c r="H5" s="21"/>
      <c r="I5" s="21"/>
      <c r="J5" s="21"/>
      <c r="K5" s="21"/>
      <c r="L5" s="21"/>
      <c r="M5" s="21"/>
      <c r="N5" s="35"/>
    </row>
    <row r="6" spans="2:14" s="34" customFormat="1" ht="20.25" customHeight="1" x14ac:dyDescent="0.2">
      <c r="B6" s="123" t="s">
        <v>662</v>
      </c>
      <c r="D6" s="122"/>
      <c r="E6" s="21"/>
      <c r="F6" s="21"/>
      <c r="G6" s="21"/>
      <c r="H6" s="21"/>
      <c r="I6" s="21"/>
      <c r="J6" s="21"/>
      <c r="K6" s="21"/>
      <c r="L6" s="21"/>
      <c r="M6" s="21"/>
      <c r="N6" s="35"/>
    </row>
    <row r="7" spans="2:14" ht="15" x14ac:dyDescent="0.2">
      <c r="B7" s="65" t="s">
        <v>661</v>
      </c>
      <c r="C7" s="65"/>
      <c r="D7" s="65"/>
      <c r="E7" s="65"/>
      <c r="F7" s="65"/>
      <c r="G7" s="65"/>
      <c r="H7" s="65"/>
      <c r="I7" s="65"/>
    </row>
    <row r="9" spans="2:14" x14ac:dyDescent="0.2">
      <c r="B9" s="70" t="s">
        <v>606</v>
      </c>
      <c r="C9" s="78"/>
      <c r="D9" s="78"/>
      <c r="E9" s="78"/>
      <c r="F9" s="78"/>
      <c r="G9" s="78"/>
      <c r="H9" s="78"/>
      <c r="I9" s="69" t="s">
        <v>605</v>
      </c>
    </row>
    <row r="10" spans="2:14" x14ac:dyDescent="0.2">
      <c r="B10" s="80"/>
      <c r="F10" s="82"/>
      <c r="G10" s="83"/>
      <c r="H10" s="83"/>
      <c r="I10" s="82"/>
    </row>
    <row r="11" spans="2:14" x14ac:dyDescent="0.2">
      <c r="B11" s="84">
        <v>472474</v>
      </c>
      <c r="D11" s="81" t="s">
        <v>660</v>
      </c>
      <c r="E11" s="85" t="s">
        <v>659</v>
      </c>
      <c r="F11" s="82"/>
      <c r="G11" s="83" t="s">
        <v>658</v>
      </c>
      <c r="H11" s="86" t="s">
        <v>657</v>
      </c>
      <c r="I11" s="87">
        <f>I12+I13</f>
        <v>1088815</v>
      </c>
    </row>
    <row r="12" spans="2:14" x14ac:dyDescent="0.2">
      <c r="B12" s="84">
        <f>I11-B11</f>
        <v>616341</v>
      </c>
      <c r="D12" s="85" t="s">
        <v>647</v>
      </c>
      <c r="E12" s="66" t="s">
        <v>646</v>
      </c>
      <c r="F12" s="82"/>
      <c r="G12" s="88" t="s">
        <v>656</v>
      </c>
      <c r="H12" s="83"/>
      <c r="I12" s="87">
        <v>1088129</v>
      </c>
    </row>
    <row r="13" spans="2:14" x14ac:dyDescent="0.2">
      <c r="B13" s="84">
        <v>57337</v>
      </c>
      <c r="D13" s="81" t="s">
        <v>655</v>
      </c>
      <c r="E13" s="85" t="s">
        <v>579</v>
      </c>
      <c r="F13" s="82"/>
      <c r="G13" s="88" t="s">
        <v>654</v>
      </c>
      <c r="I13" s="87">
        <v>686</v>
      </c>
    </row>
    <row r="14" spans="2:14" x14ac:dyDescent="0.2">
      <c r="B14" s="84">
        <f>B12-B13</f>
        <v>559004</v>
      </c>
      <c r="D14" s="81" t="s">
        <v>653</v>
      </c>
      <c r="E14" s="66" t="s">
        <v>652</v>
      </c>
      <c r="F14" s="82"/>
      <c r="G14" s="88"/>
      <c r="H14" s="83"/>
      <c r="I14" s="87"/>
    </row>
    <row r="15" spans="2:14" ht="7.15" customHeight="1" x14ac:dyDescent="0.2">
      <c r="B15" s="84"/>
      <c r="F15" s="82"/>
      <c r="G15" s="83"/>
      <c r="H15" s="83"/>
      <c r="I15" s="87"/>
    </row>
    <row r="16" spans="2:14" x14ac:dyDescent="0.2">
      <c r="B16" s="89">
        <f>B11+B12</f>
        <v>1088815</v>
      </c>
      <c r="C16" s="78"/>
      <c r="D16" s="90" t="s">
        <v>568</v>
      </c>
      <c r="E16" s="78"/>
      <c r="F16" s="91"/>
      <c r="G16" s="90" t="s">
        <v>568</v>
      </c>
      <c r="H16" s="78"/>
      <c r="I16" s="92">
        <f>I11</f>
        <v>1088815</v>
      </c>
    </row>
    <row r="19" spans="2:9" ht="15" x14ac:dyDescent="0.2">
      <c r="B19" s="65" t="s">
        <v>651</v>
      </c>
      <c r="C19" s="93"/>
      <c r="D19" s="65"/>
      <c r="E19" s="65"/>
      <c r="F19" s="65"/>
      <c r="G19" s="65"/>
      <c r="H19" s="65"/>
      <c r="I19" s="93"/>
    </row>
    <row r="22" spans="2:9" ht="15" x14ac:dyDescent="0.2">
      <c r="B22" s="65" t="s">
        <v>650</v>
      </c>
      <c r="C22" s="93"/>
      <c r="D22" s="93"/>
      <c r="E22" s="93"/>
      <c r="F22" s="93"/>
      <c r="G22" s="93"/>
      <c r="H22" s="93"/>
      <c r="I22" s="93"/>
    </row>
    <row r="24" spans="2:9" ht="15" x14ac:dyDescent="0.2">
      <c r="B24" s="70" t="s">
        <v>606</v>
      </c>
      <c r="C24" s="71"/>
      <c r="D24" s="71"/>
      <c r="E24" s="71"/>
      <c r="F24" s="71"/>
      <c r="G24" s="71"/>
      <c r="H24" s="71"/>
      <c r="I24" s="69" t="s">
        <v>605</v>
      </c>
    </row>
    <row r="25" spans="2:9" x14ac:dyDescent="0.2">
      <c r="B25" s="80"/>
      <c r="F25" s="82"/>
      <c r="G25" s="83"/>
      <c r="H25" s="83"/>
      <c r="I25" s="82"/>
    </row>
    <row r="26" spans="2:9" x14ac:dyDescent="0.2">
      <c r="B26" s="84">
        <f>B27+B28</f>
        <v>359419</v>
      </c>
      <c r="D26" s="81" t="s">
        <v>649</v>
      </c>
      <c r="E26" s="85" t="s">
        <v>648</v>
      </c>
      <c r="F26" s="82"/>
      <c r="G26" s="88" t="s">
        <v>647</v>
      </c>
      <c r="H26" s="68" t="s">
        <v>646</v>
      </c>
      <c r="I26" s="87">
        <f>+B12</f>
        <v>616341</v>
      </c>
    </row>
    <row r="27" spans="2:9" x14ac:dyDescent="0.2">
      <c r="B27" s="84">
        <v>287991</v>
      </c>
      <c r="D27" s="85" t="s">
        <v>645</v>
      </c>
      <c r="F27" s="82"/>
      <c r="G27" s="83"/>
      <c r="H27" s="83"/>
      <c r="I27" s="87"/>
    </row>
    <row r="28" spans="2:9" x14ac:dyDescent="0.2">
      <c r="B28" s="84">
        <f>B29+B30</f>
        <v>71428</v>
      </c>
      <c r="D28" s="85" t="s">
        <v>644</v>
      </c>
      <c r="F28" s="82"/>
      <c r="G28" s="83"/>
      <c r="H28" s="83"/>
      <c r="I28" s="87"/>
    </row>
    <row r="29" spans="2:9" x14ac:dyDescent="0.2">
      <c r="B29" s="84">
        <v>69427</v>
      </c>
      <c r="D29" s="85" t="s">
        <v>643</v>
      </c>
      <c r="F29" s="82"/>
      <c r="G29" s="83"/>
      <c r="H29" s="83"/>
      <c r="I29" s="87"/>
    </row>
    <row r="30" spans="2:9" x14ac:dyDescent="0.2">
      <c r="B30" s="84">
        <v>2001</v>
      </c>
      <c r="D30" s="85" t="s">
        <v>642</v>
      </c>
      <c r="F30" s="82"/>
      <c r="G30" s="83"/>
      <c r="H30" s="83"/>
      <c r="I30" s="87"/>
    </row>
    <row r="31" spans="2:9" ht="12.75" customHeight="1" x14ac:dyDescent="0.2">
      <c r="B31" s="84">
        <v>14571</v>
      </c>
      <c r="D31" s="81" t="s">
        <v>641</v>
      </c>
      <c r="E31" s="81" t="s">
        <v>640</v>
      </c>
      <c r="F31" s="82"/>
      <c r="G31" s="83"/>
      <c r="H31" s="83"/>
      <c r="I31" s="87"/>
    </row>
    <row r="32" spans="2:9" ht="12.75" customHeight="1" x14ac:dyDescent="0.2">
      <c r="B32" s="84">
        <v>0</v>
      </c>
      <c r="D32" s="81" t="s">
        <v>639</v>
      </c>
      <c r="E32" s="81" t="s">
        <v>638</v>
      </c>
      <c r="F32" s="82"/>
      <c r="G32" s="83"/>
      <c r="H32" s="83"/>
      <c r="I32" s="87"/>
    </row>
    <row r="33" spans="2:9" x14ac:dyDescent="0.2">
      <c r="B33" s="84">
        <f>I35-B26-B31-B32</f>
        <v>242351</v>
      </c>
      <c r="D33" s="85" t="s">
        <v>636</v>
      </c>
      <c r="E33" s="66" t="s">
        <v>635</v>
      </c>
      <c r="F33" s="82"/>
      <c r="G33" s="83"/>
      <c r="H33" s="83"/>
      <c r="I33" s="87"/>
    </row>
    <row r="34" spans="2:9" x14ac:dyDescent="0.2">
      <c r="B34" s="84"/>
      <c r="F34" s="82"/>
      <c r="G34" s="83"/>
      <c r="H34" s="83"/>
      <c r="I34" s="87"/>
    </row>
    <row r="35" spans="2:9" x14ac:dyDescent="0.2">
      <c r="B35" s="89">
        <f>B26+B31+B32+B33</f>
        <v>616341</v>
      </c>
      <c r="C35" s="78"/>
      <c r="D35" s="90" t="s">
        <v>568</v>
      </c>
      <c r="E35" s="78"/>
      <c r="F35" s="91"/>
      <c r="G35" s="90" t="s">
        <v>568</v>
      </c>
      <c r="H35" s="78"/>
      <c r="I35" s="92">
        <f>I26</f>
        <v>616341</v>
      </c>
    </row>
    <row r="38" spans="2:9" ht="15" x14ac:dyDescent="0.2">
      <c r="B38" s="65" t="s">
        <v>637</v>
      </c>
      <c r="C38" s="94"/>
      <c r="D38" s="94"/>
      <c r="E38" s="94"/>
      <c r="F38" s="94"/>
      <c r="G38" s="94"/>
      <c r="H38" s="94"/>
      <c r="I38" s="94"/>
    </row>
    <row r="39" spans="2:9" ht="13.15" customHeight="1" x14ac:dyDescent="0.2"/>
    <row r="40" spans="2:9" x14ac:dyDescent="0.2">
      <c r="B40" s="70" t="s">
        <v>606</v>
      </c>
      <c r="C40" s="78"/>
      <c r="D40" s="78"/>
      <c r="E40" s="78"/>
      <c r="F40" s="78"/>
      <c r="G40" s="78"/>
      <c r="H40" s="78"/>
      <c r="I40" s="69" t="s">
        <v>605</v>
      </c>
    </row>
    <row r="41" spans="2:9" x14ac:dyDescent="0.2">
      <c r="B41" s="80"/>
      <c r="F41" s="82"/>
      <c r="G41" s="83"/>
      <c r="H41" s="83"/>
      <c r="I41" s="82"/>
    </row>
    <row r="42" spans="2:9" x14ac:dyDescent="0.2">
      <c r="B42" s="84">
        <f>B43+B44+B45+B47+B48</f>
        <v>2487714</v>
      </c>
      <c r="D42" s="81" t="s">
        <v>634</v>
      </c>
      <c r="E42" s="88" t="s">
        <v>633</v>
      </c>
      <c r="F42" s="82"/>
      <c r="G42" s="85" t="s">
        <v>636</v>
      </c>
      <c r="H42" s="66" t="s">
        <v>635</v>
      </c>
      <c r="I42" s="87">
        <f>+B33</f>
        <v>242351</v>
      </c>
    </row>
    <row r="43" spans="2:9" ht="15" x14ac:dyDescent="0.2">
      <c r="B43" s="84">
        <v>712397</v>
      </c>
      <c r="C43" s="58"/>
      <c r="D43" s="95" t="s">
        <v>632</v>
      </c>
      <c r="F43" s="62"/>
      <c r="G43" s="79" t="s">
        <v>634</v>
      </c>
      <c r="H43" s="96" t="s">
        <v>633</v>
      </c>
      <c r="I43" s="87">
        <f>I44+I45+I47+I48+I49</f>
        <v>6255220</v>
      </c>
    </row>
    <row r="44" spans="2:9" x14ac:dyDescent="0.2">
      <c r="B44" s="84">
        <v>1641449</v>
      </c>
      <c r="D44" s="85" t="s">
        <v>631</v>
      </c>
      <c r="F44" s="82"/>
      <c r="G44" s="95" t="s">
        <v>632</v>
      </c>
      <c r="I44" s="87">
        <v>6076839</v>
      </c>
    </row>
    <row r="45" spans="2:9" x14ac:dyDescent="0.2">
      <c r="B45" s="84">
        <v>0</v>
      </c>
      <c r="D45" s="85" t="s">
        <v>630</v>
      </c>
      <c r="E45" s="80"/>
      <c r="F45" s="82"/>
      <c r="G45" s="85" t="s">
        <v>631</v>
      </c>
      <c r="I45" s="87">
        <v>178381</v>
      </c>
    </row>
    <row r="46" spans="2:9" x14ac:dyDescent="0.2">
      <c r="B46" s="84"/>
      <c r="E46" s="97" t="s">
        <v>629</v>
      </c>
      <c r="F46" s="82"/>
      <c r="G46" s="85" t="s">
        <v>630</v>
      </c>
      <c r="H46" s="80"/>
      <c r="I46" s="87"/>
    </row>
    <row r="47" spans="2:9" x14ac:dyDescent="0.2">
      <c r="B47" s="84">
        <v>133868</v>
      </c>
      <c r="D47" s="85" t="s">
        <v>628</v>
      </c>
      <c r="E47" s="85"/>
      <c r="F47" s="82"/>
      <c r="H47" s="85" t="s">
        <v>629</v>
      </c>
      <c r="I47" s="87">
        <v>0</v>
      </c>
    </row>
    <row r="48" spans="2:9" x14ac:dyDescent="0.2">
      <c r="B48" s="84">
        <v>0</v>
      </c>
      <c r="D48" s="85" t="s">
        <v>627</v>
      </c>
      <c r="E48" s="85"/>
      <c r="F48" s="82"/>
      <c r="G48" s="81" t="s">
        <v>628</v>
      </c>
      <c r="H48" s="85"/>
      <c r="I48" s="87">
        <v>0</v>
      </c>
    </row>
    <row r="49" spans="2:9" x14ac:dyDescent="0.2">
      <c r="B49" s="84">
        <f>I52-B42</f>
        <v>3460364</v>
      </c>
      <c r="D49" s="85" t="s">
        <v>622</v>
      </c>
      <c r="E49" s="66" t="s">
        <v>621</v>
      </c>
      <c r="F49" s="82"/>
      <c r="G49" s="85" t="s">
        <v>627</v>
      </c>
      <c r="H49" s="85"/>
      <c r="I49" s="87">
        <v>0</v>
      </c>
    </row>
    <row r="50" spans="2:9" x14ac:dyDescent="0.2">
      <c r="B50" s="84"/>
      <c r="D50" s="85"/>
      <c r="E50" s="85"/>
      <c r="F50" s="82"/>
      <c r="G50" s="85" t="s">
        <v>626</v>
      </c>
      <c r="H50" s="85"/>
      <c r="I50" s="87">
        <v>-549493</v>
      </c>
    </row>
    <row r="51" spans="2:9" x14ac:dyDescent="0.2">
      <c r="B51" s="84"/>
      <c r="F51" s="82"/>
      <c r="G51" s="85"/>
      <c r="I51" s="87"/>
    </row>
    <row r="52" spans="2:9" x14ac:dyDescent="0.2">
      <c r="B52" s="89">
        <f>B42+B49</f>
        <v>5948078</v>
      </c>
      <c r="C52" s="78"/>
      <c r="D52" s="78" t="s">
        <v>568</v>
      </c>
      <c r="E52" s="78"/>
      <c r="F52" s="91"/>
      <c r="G52" s="78" t="s">
        <v>568</v>
      </c>
      <c r="H52" s="78"/>
      <c r="I52" s="92">
        <f>I42+I43+I50</f>
        <v>5948078</v>
      </c>
    </row>
    <row r="55" spans="2:9" ht="15" x14ac:dyDescent="0.2">
      <c r="B55" s="65" t="s">
        <v>625</v>
      </c>
      <c r="C55" s="94"/>
      <c r="D55" s="94"/>
      <c r="E55" s="94"/>
      <c r="F55" s="94"/>
      <c r="G55" s="94"/>
      <c r="H55" s="94"/>
      <c r="I55" s="94"/>
    </row>
    <row r="57" spans="2:9" x14ac:dyDescent="0.2">
      <c r="B57" s="70" t="s">
        <v>606</v>
      </c>
      <c r="C57" s="78"/>
      <c r="D57" s="78"/>
      <c r="E57" s="78"/>
      <c r="F57" s="78"/>
      <c r="G57" s="78"/>
      <c r="H57" s="78"/>
      <c r="I57" s="69" t="s">
        <v>605</v>
      </c>
    </row>
    <row r="58" spans="2:9" x14ac:dyDescent="0.2">
      <c r="B58" s="80"/>
      <c r="F58" s="82"/>
      <c r="G58" s="83"/>
      <c r="H58" s="83"/>
      <c r="I58" s="82"/>
    </row>
    <row r="59" spans="2:9" x14ac:dyDescent="0.2">
      <c r="B59" s="84">
        <f>B60+B61</f>
        <v>362610</v>
      </c>
      <c r="D59" s="81" t="s">
        <v>624</v>
      </c>
      <c r="E59" s="86" t="s">
        <v>623</v>
      </c>
      <c r="F59" s="82"/>
      <c r="G59" s="88" t="s">
        <v>622</v>
      </c>
      <c r="H59" s="66" t="s">
        <v>621</v>
      </c>
      <c r="I59" s="87">
        <f>+B49</f>
        <v>3460364</v>
      </c>
    </row>
    <row r="60" spans="2:9" x14ac:dyDescent="0.2">
      <c r="B60" s="84">
        <v>362610</v>
      </c>
      <c r="D60" s="85" t="s">
        <v>620</v>
      </c>
      <c r="F60" s="82"/>
      <c r="G60" s="88" t="s">
        <v>619</v>
      </c>
      <c r="H60" s="85"/>
      <c r="I60" s="87">
        <f>I61+I62</f>
        <v>2001</v>
      </c>
    </row>
    <row r="61" spans="2:9" x14ac:dyDescent="0.2">
      <c r="B61" s="84">
        <v>0</v>
      </c>
      <c r="D61" s="85" t="s">
        <v>618</v>
      </c>
      <c r="F61" s="82"/>
      <c r="G61" s="88" t="s">
        <v>617</v>
      </c>
      <c r="I61" s="87">
        <v>0</v>
      </c>
    </row>
    <row r="62" spans="2:9" x14ac:dyDescent="0.2">
      <c r="B62" s="84">
        <v>2001</v>
      </c>
      <c r="D62" s="81" t="s">
        <v>616</v>
      </c>
      <c r="E62" s="85" t="s">
        <v>615</v>
      </c>
      <c r="F62" s="82"/>
      <c r="G62" s="88" t="s">
        <v>614</v>
      </c>
      <c r="I62" s="87">
        <v>2001</v>
      </c>
    </row>
    <row r="63" spans="2:9" x14ac:dyDescent="0.2">
      <c r="B63" s="84"/>
      <c r="E63" s="85" t="s">
        <v>613</v>
      </c>
      <c r="F63" s="82"/>
      <c r="G63" s="83" t="s">
        <v>612</v>
      </c>
      <c r="H63" s="81" t="s">
        <v>611</v>
      </c>
      <c r="I63" s="87">
        <f>I64+I65+I66</f>
        <v>872556</v>
      </c>
    </row>
    <row r="64" spans="2:9" x14ac:dyDescent="0.2">
      <c r="B64" s="84">
        <f>B65+B66+B67</f>
        <v>880360</v>
      </c>
      <c r="D64" s="81" t="s">
        <v>612</v>
      </c>
      <c r="E64" s="81" t="s">
        <v>611</v>
      </c>
      <c r="F64" s="82"/>
      <c r="G64" s="85" t="s">
        <v>610</v>
      </c>
      <c r="I64" s="87">
        <v>872556</v>
      </c>
    </row>
    <row r="65" spans="2:9" x14ac:dyDescent="0.2">
      <c r="B65" s="84">
        <v>62</v>
      </c>
      <c r="D65" s="85" t="s">
        <v>610</v>
      </c>
      <c r="F65" s="82"/>
      <c r="G65" s="88" t="s">
        <v>609</v>
      </c>
      <c r="I65" s="87">
        <v>0</v>
      </c>
    </row>
    <row r="66" spans="2:9" x14ac:dyDescent="0.2">
      <c r="B66" s="84">
        <v>872556</v>
      </c>
      <c r="D66" s="85" t="s">
        <v>609</v>
      </c>
      <c r="F66" s="82"/>
      <c r="G66" s="88" t="s">
        <v>608</v>
      </c>
      <c r="I66" s="87">
        <v>0</v>
      </c>
    </row>
    <row r="67" spans="2:9" x14ac:dyDescent="0.2">
      <c r="B67" s="84">
        <v>7742</v>
      </c>
      <c r="D67" s="85" t="s">
        <v>608</v>
      </c>
      <c r="F67" s="82"/>
      <c r="G67" s="83"/>
      <c r="H67" s="83"/>
      <c r="I67" s="87"/>
    </row>
    <row r="68" spans="2:9" x14ac:dyDescent="0.2">
      <c r="B68" s="84">
        <f>I70-B59-B62-B64</f>
        <v>3089950</v>
      </c>
      <c r="D68" s="85" t="s">
        <v>602</v>
      </c>
      <c r="E68" s="85" t="s">
        <v>601</v>
      </c>
      <c r="F68" s="82"/>
      <c r="G68" s="83"/>
      <c r="H68" s="83"/>
      <c r="I68" s="87"/>
    </row>
    <row r="69" spans="2:9" ht="17.45" customHeight="1" x14ac:dyDescent="0.2">
      <c r="B69" s="84"/>
      <c r="F69" s="82"/>
      <c r="G69" s="83"/>
      <c r="H69" s="83"/>
      <c r="I69" s="87"/>
    </row>
    <row r="70" spans="2:9" ht="17.45" customHeight="1" x14ac:dyDescent="0.2">
      <c r="B70" s="89">
        <f>B59+B62+B64+B68</f>
        <v>4334921</v>
      </c>
      <c r="C70" s="78"/>
      <c r="D70" s="78" t="s">
        <v>568</v>
      </c>
      <c r="E70" s="78"/>
      <c r="F70" s="91"/>
      <c r="G70" s="78" t="s">
        <v>568</v>
      </c>
      <c r="H70" s="78"/>
      <c r="I70" s="92">
        <f>I59+I60+I63</f>
        <v>4334921</v>
      </c>
    </row>
    <row r="73" spans="2:9" ht="15" x14ac:dyDescent="0.2">
      <c r="B73" s="65" t="s">
        <v>607</v>
      </c>
      <c r="C73" s="94"/>
      <c r="D73" s="94"/>
      <c r="E73" s="94"/>
      <c r="F73" s="94"/>
      <c r="G73" s="94"/>
      <c r="H73" s="94"/>
      <c r="I73" s="94"/>
    </row>
    <row r="75" spans="2:9" x14ac:dyDescent="0.2">
      <c r="B75" s="70" t="s">
        <v>606</v>
      </c>
      <c r="C75" s="78"/>
      <c r="D75" s="78"/>
      <c r="E75" s="78"/>
      <c r="F75" s="78"/>
      <c r="G75" s="78"/>
      <c r="H75" s="78"/>
      <c r="I75" s="69" t="s">
        <v>605</v>
      </c>
    </row>
    <row r="76" spans="2:9" x14ac:dyDescent="0.2">
      <c r="B76" s="80"/>
      <c r="F76" s="82"/>
      <c r="G76" s="83"/>
      <c r="H76" s="83"/>
      <c r="I76" s="82"/>
    </row>
    <row r="77" spans="2:9" x14ac:dyDescent="0.2">
      <c r="B77" s="84">
        <v>0</v>
      </c>
      <c r="D77" s="81" t="s">
        <v>604</v>
      </c>
      <c r="E77" s="85" t="s">
        <v>603</v>
      </c>
      <c r="F77" s="82"/>
      <c r="G77" s="88" t="s">
        <v>602</v>
      </c>
      <c r="H77" s="66" t="s">
        <v>601</v>
      </c>
      <c r="I77" s="87">
        <f>+B68</f>
        <v>3089950</v>
      </c>
    </row>
    <row r="78" spans="2:9" x14ac:dyDescent="0.2">
      <c r="B78" s="84"/>
      <c r="E78" s="85" t="s">
        <v>600</v>
      </c>
      <c r="F78" s="82"/>
      <c r="G78" s="88"/>
      <c r="H78" s="85"/>
      <c r="I78" s="87"/>
    </row>
    <row r="79" spans="2:9" x14ac:dyDescent="0.2">
      <c r="B79" s="84">
        <f>I82-B77</f>
        <v>3089950</v>
      </c>
      <c r="D79" s="85" t="s">
        <v>595</v>
      </c>
      <c r="E79" s="68" t="s">
        <v>599</v>
      </c>
      <c r="F79" s="82"/>
      <c r="G79" s="83"/>
      <c r="H79" s="83"/>
      <c r="I79" s="87"/>
    </row>
    <row r="80" spans="2:9" x14ac:dyDescent="0.2">
      <c r="B80" s="84">
        <f>B79-B13</f>
        <v>3032613</v>
      </c>
      <c r="D80" s="85" t="s">
        <v>598</v>
      </c>
      <c r="E80" s="66" t="s">
        <v>594</v>
      </c>
      <c r="F80" s="82"/>
      <c r="G80" s="83"/>
      <c r="H80" s="83"/>
      <c r="I80" s="87"/>
    </row>
    <row r="81" spans="2:9" x14ac:dyDescent="0.2">
      <c r="B81" s="84"/>
      <c r="F81" s="82"/>
      <c r="G81" s="83"/>
      <c r="H81" s="83"/>
      <c r="I81" s="87"/>
    </row>
    <row r="82" spans="2:9" x14ac:dyDescent="0.2">
      <c r="B82" s="89">
        <f>B77+B79</f>
        <v>3089950</v>
      </c>
      <c r="C82" s="78"/>
      <c r="D82" s="78" t="s">
        <v>568</v>
      </c>
      <c r="E82" s="78"/>
      <c r="F82" s="91"/>
      <c r="G82" s="78" t="s">
        <v>568</v>
      </c>
      <c r="H82" s="78"/>
      <c r="I82" s="92">
        <f>I77</f>
        <v>3089950</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597</v>
      </c>
      <c r="C85" s="153"/>
      <c r="D85" s="153"/>
      <c r="E85" s="153"/>
      <c r="F85" s="153"/>
      <c r="G85" s="153"/>
      <c r="H85" s="153"/>
      <c r="I85" s="153"/>
    </row>
    <row r="86" spans="2:9" ht="7.15" customHeight="1" x14ac:dyDescent="0.2"/>
    <row r="88" spans="2:9" ht="15" x14ac:dyDescent="0.2">
      <c r="B88" s="65" t="s">
        <v>596</v>
      </c>
      <c r="C88" s="93"/>
      <c r="D88" s="93"/>
      <c r="E88" s="93"/>
      <c r="F88" s="93"/>
      <c r="G88" s="93"/>
      <c r="H88" s="93"/>
      <c r="I88" s="93"/>
    </row>
    <row r="89" spans="2:9" ht="15.75" customHeight="1" x14ac:dyDescent="0.2"/>
    <row r="90" spans="2:9" x14ac:dyDescent="0.2">
      <c r="B90" s="64" t="s">
        <v>566</v>
      </c>
      <c r="C90" s="78"/>
      <c r="D90" s="78"/>
      <c r="E90" s="78"/>
      <c r="F90" s="78"/>
      <c r="G90" s="78"/>
      <c r="H90" s="78"/>
      <c r="I90" s="63" t="s">
        <v>565</v>
      </c>
    </row>
    <row r="91" spans="2:9" x14ac:dyDescent="0.2">
      <c r="B91" s="80"/>
      <c r="F91" s="82"/>
      <c r="G91" s="83"/>
      <c r="H91" s="83"/>
      <c r="I91" s="82"/>
    </row>
    <row r="92" spans="2:9" x14ac:dyDescent="0.2">
      <c r="B92" s="84">
        <f>I99</f>
        <v>3039891</v>
      </c>
      <c r="D92" s="85" t="s">
        <v>582</v>
      </c>
      <c r="E92" s="66" t="s">
        <v>581</v>
      </c>
      <c r="F92" s="82"/>
      <c r="G92" s="85" t="s">
        <v>595</v>
      </c>
      <c r="H92" s="66" t="s">
        <v>594</v>
      </c>
      <c r="I92" s="87">
        <f>+B80</f>
        <v>3032613</v>
      </c>
    </row>
    <row r="93" spans="2:9" x14ac:dyDescent="0.2">
      <c r="B93" s="84"/>
      <c r="E93" s="68" t="s">
        <v>578</v>
      </c>
      <c r="F93" s="82"/>
      <c r="G93" s="88" t="s">
        <v>593</v>
      </c>
      <c r="H93" s="81" t="s">
        <v>592</v>
      </c>
      <c r="I93" s="87">
        <f>I94+I95</f>
        <v>7793</v>
      </c>
    </row>
    <row r="94" spans="2:9" x14ac:dyDescent="0.2">
      <c r="B94" s="84"/>
      <c r="E94" s="85"/>
      <c r="F94" s="82"/>
      <c r="G94" s="88" t="s">
        <v>591</v>
      </c>
      <c r="I94" s="87">
        <v>7793</v>
      </c>
    </row>
    <row r="95" spans="2:9" x14ac:dyDescent="0.2">
      <c r="B95" s="84"/>
      <c r="E95" s="85"/>
      <c r="F95" s="82"/>
      <c r="G95" s="88" t="s">
        <v>590</v>
      </c>
      <c r="I95" s="87">
        <v>0</v>
      </c>
    </row>
    <row r="96" spans="2:9" x14ac:dyDescent="0.2">
      <c r="B96" s="84"/>
      <c r="D96" s="85"/>
      <c r="F96" s="82"/>
      <c r="G96" s="88" t="s">
        <v>589</v>
      </c>
      <c r="H96" s="81" t="s">
        <v>588</v>
      </c>
      <c r="I96" s="87">
        <f>I97</f>
        <v>-515</v>
      </c>
    </row>
    <row r="97" spans="2:9" x14ac:dyDescent="0.2">
      <c r="B97" s="98"/>
      <c r="C97" s="99"/>
      <c r="D97" s="99"/>
      <c r="E97" s="85"/>
      <c r="F97" s="100"/>
      <c r="G97" s="88" t="s">
        <v>587</v>
      </c>
      <c r="H97" s="101"/>
      <c r="I97" s="87">
        <v>-515</v>
      </c>
    </row>
    <row r="98" spans="2:9" x14ac:dyDescent="0.2">
      <c r="B98" s="84"/>
      <c r="F98" s="82"/>
      <c r="G98" s="83"/>
      <c r="H98" s="83"/>
      <c r="I98" s="87"/>
    </row>
    <row r="99" spans="2:9" x14ac:dyDescent="0.2">
      <c r="B99" s="89">
        <f>B92</f>
        <v>3039891</v>
      </c>
      <c r="C99" s="78"/>
      <c r="D99" s="78" t="s">
        <v>568</v>
      </c>
      <c r="E99" s="78"/>
      <c r="F99" s="91"/>
      <c r="G99" s="78" t="s">
        <v>568</v>
      </c>
      <c r="H99" s="78"/>
      <c r="I99" s="92">
        <f>I92+I93+I96</f>
        <v>3039891</v>
      </c>
    </row>
    <row r="102" spans="2:9" ht="15" x14ac:dyDescent="0.2">
      <c r="B102" s="65" t="s">
        <v>586</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566</v>
      </c>
      <c r="C104" s="78"/>
      <c r="D104" s="78"/>
      <c r="E104" s="78"/>
      <c r="F104" s="78"/>
      <c r="G104" s="78"/>
      <c r="H104" s="78"/>
      <c r="I104" s="63" t="s">
        <v>565</v>
      </c>
    </row>
    <row r="105" spans="2:9" x14ac:dyDescent="0.2">
      <c r="B105" s="80"/>
      <c r="E105" s="85"/>
      <c r="F105" s="102"/>
      <c r="G105" s="83"/>
      <c r="H105" s="83"/>
      <c r="I105" s="82"/>
    </row>
    <row r="106" spans="2:9" x14ac:dyDescent="0.2">
      <c r="B106" s="84">
        <f>B107+B109</f>
        <v>97766</v>
      </c>
      <c r="D106" s="85" t="s">
        <v>585</v>
      </c>
      <c r="E106" s="103" t="s">
        <v>584</v>
      </c>
      <c r="F106" s="82"/>
      <c r="G106" s="83"/>
      <c r="H106" s="83"/>
      <c r="I106" s="82"/>
    </row>
    <row r="107" spans="2:9" x14ac:dyDescent="0.2">
      <c r="B107" s="84">
        <v>97766</v>
      </c>
      <c r="D107" s="85" t="s">
        <v>583</v>
      </c>
      <c r="E107" s="85"/>
      <c r="F107" s="82"/>
      <c r="G107" s="85" t="s">
        <v>582</v>
      </c>
      <c r="H107" s="68" t="s">
        <v>581</v>
      </c>
      <c r="I107" s="87"/>
    </row>
    <row r="108" spans="2:9" x14ac:dyDescent="0.2">
      <c r="B108" s="84">
        <f>-B13</f>
        <v>-57337</v>
      </c>
      <c r="D108" s="85" t="s">
        <v>580</v>
      </c>
      <c r="E108" s="86" t="s">
        <v>579</v>
      </c>
      <c r="F108" s="82"/>
      <c r="G108" s="85"/>
      <c r="H108" s="67" t="s">
        <v>578</v>
      </c>
      <c r="I108" s="87">
        <f>B92</f>
        <v>3039891</v>
      </c>
    </row>
    <row r="109" spans="2:9" x14ac:dyDescent="0.2">
      <c r="B109" s="84">
        <v>0</v>
      </c>
      <c r="D109" s="95" t="s">
        <v>577</v>
      </c>
      <c r="E109" s="85" t="s">
        <v>576</v>
      </c>
      <c r="F109" s="82"/>
      <c r="H109" s="104"/>
      <c r="I109" s="105"/>
    </row>
    <row r="110" spans="2:9" x14ac:dyDescent="0.2">
      <c r="B110" s="84">
        <v>0</v>
      </c>
      <c r="D110" s="85" t="s">
        <v>575</v>
      </c>
      <c r="E110" s="85" t="s">
        <v>574</v>
      </c>
      <c r="F110" s="82"/>
      <c r="G110" s="93"/>
      <c r="I110" s="87"/>
    </row>
    <row r="111" spans="2:9" x14ac:dyDescent="0.2">
      <c r="B111" s="84">
        <v>45</v>
      </c>
      <c r="D111" s="95" t="s">
        <v>573</v>
      </c>
      <c r="E111" s="85" t="s">
        <v>572</v>
      </c>
      <c r="F111" s="82"/>
      <c r="H111" s="104"/>
      <c r="I111" s="105"/>
    </row>
    <row r="112" spans="2:9" x14ac:dyDescent="0.2">
      <c r="B112" s="84"/>
      <c r="D112" s="85"/>
      <c r="E112" s="85" t="s">
        <v>571</v>
      </c>
      <c r="F112" s="82"/>
      <c r="G112" s="93"/>
      <c r="I112" s="87"/>
    </row>
    <row r="113" spans="2:9" x14ac:dyDescent="0.2">
      <c r="B113" s="84">
        <f>I115-B106-B108-B111</f>
        <v>2999417</v>
      </c>
      <c r="C113" s="99"/>
      <c r="D113" s="99" t="s">
        <v>570</v>
      </c>
      <c r="E113" s="66" t="s">
        <v>569</v>
      </c>
      <c r="F113" s="100"/>
      <c r="G113" s="93"/>
      <c r="H113" s="101"/>
      <c r="I113" s="87"/>
    </row>
    <row r="114" spans="2:9" x14ac:dyDescent="0.2">
      <c r="B114" s="84"/>
      <c r="E114" s="85"/>
      <c r="F114" s="82"/>
      <c r="G114" s="93"/>
      <c r="H114" s="83"/>
      <c r="I114" s="87"/>
    </row>
    <row r="115" spans="2:9" x14ac:dyDescent="0.2">
      <c r="B115" s="89">
        <f>B106+B108+B111+B113</f>
        <v>3039891</v>
      </c>
      <c r="C115" s="78"/>
      <c r="D115" s="78" t="s">
        <v>568</v>
      </c>
      <c r="E115" s="106"/>
      <c r="F115" s="91"/>
      <c r="G115" s="78" t="s">
        <v>568</v>
      </c>
      <c r="H115" s="78"/>
      <c r="I115" s="92">
        <f>I108</f>
        <v>3039891</v>
      </c>
    </row>
    <row r="118" spans="2:9" ht="15" x14ac:dyDescent="0.2">
      <c r="B118" s="65" t="s">
        <v>567</v>
      </c>
      <c r="C118" s="93"/>
      <c r="D118" s="93"/>
      <c r="E118" s="93"/>
      <c r="F118" s="93"/>
      <c r="G118" s="93"/>
      <c r="H118" s="93"/>
      <c r="I118" s="93"/>
    </row>
    <row r="120" spans="2:9" x14ac:dyDescent="0.2">
      <c r="B120" s="64" t="s">
        <v>566</v>
      </c>
      <c r="C120" s="78"/>
      <c r="D120" s="78"/>
      <c r="E120" s="78"/>
      <c r="F120" s="78"/>
      <c r="G120" s="78"/>
      <c r="H120" s="78"/>
      <c r="I120" s="63" t="s">
        <v>565</v>
      </c>
    </row>
    <row r="121" spans="2:9" ht="15" x14ac:dyDescent="0.2">
      <c r="B121" s="61"/>
      <c r="C121" s="79"/>
      <c r="D121" s="79"/>
      <c r="E121" s="79"/>
      <c r="F121" s="79"/>
      <c r="G121" s="79"/>
      <c r="H121" s="79"/>
      <c r="I121" s="62"/>
    </row>
    <row r="122" spans="2:9" ht="15" x14ac:dyDescent="0.2">
      <c r="B122" s="61"/>
      <c r="C122" s="79"/>
      <c r="D122" s="79"/>
      <c r="E122" s="60" t="s">
        <v>564</v>
      </c>
      <c r="F122" s="79"/>
      <c r="G122" s="79"/>
      <c r="H122" s="79"/>
      <c r="I122" s="87">
        <f>B123-I125-I128-I131-I134-I137-I142-I143-I144</f>
        <v>3004417</v>
      </c>
    </row>
    <row r="123" spans="2:9" ht="15" x14ac:dyDescent="0.2">
      <c r="B123" s="84">
        <f>B125+B128+B131+B134+B137+B142+B143+B144</f>
        <v>113825947</v>
      </c>
      <c r="C123" s="79"/>
      <c r="D123" s="58"/>
      <c r="E123" s="85" t="s">
        <v>563</v>
      </c>
      <c r="F123" s="58"/>
      <c r="G123" s="58"/>
      <c r="H123" s="58"/>
      <c r="I123" s="87">
        <f>I125+I128+I131+I134+I137+I142+I143+I144</f>
        <v>110821530</v>
      </c>
    </row>
    <row r="124" spans="2:9" ht="13.15" customHeight="1" x14ac:dyDescent="0.2">
      <c r="B124" s="59"/>
      <c r="C124" s="79"/>
      <c r="D124" s="58"/>
      <c r="E124" s="85"/>
      <c r="F124" s="58"/>
      <c r="G124" s="58"/>
      <c r="H124" s="58"/>
      <c r="I124" s="57"/>
    </row>
    <row r="125" spans="2:9" ht="13.15" customHeight="1" x14ac:dyDescent="0.2">
      <c r="B125" s="84">
        <f>B126+B127</f>
        <v>92000</v>
      </c>
      <c r="C125" s="58"/>
      <c r="D125" s="58"/>
      <c r="E125" s="85" t="s">
        <v>562</v>
      </c>
      <c r="F125" s="58"/>
      <c r="G125" s="58"/>
      <c r="H125" s="58"/>
      <c r="I125" s="87">
        <f>I126+I127</f>
        <v>3000</v>
      </c>
    </row>
    <row r="126" spans="2:9" ht="13.15" customHeight="1" x14ac:dyDescent="0.2">
      <c r="B126" s="84">
        <v>0</v>
      </c>
      <c r="C126" s="58"/>
      <c r="D126" s="58"/>
      <c r="E126" s="85" t="s">
        <v>561</v>
      </c>
      <c r="F126" s="58"/>
      <c r="G126" s="58"/>
      <c r="H126" s="58"/>
      <c r="I126" s="87">
        <v>0</v>
      </c>
    </row>
    <row r="127" spans="2:9" ht="15" x14ac:dyDescent="0.2">
      <c r="B127" s="84">
        <v>92000</v>
      </c>
      <c r="C127" s="58"/>
      <c r="D127" s="58"/>
      <c r="E127" s="85" t="s">
        <v>560</v>
      </c>
      <c r="F127" s="58"/>
      <c r="G127" s="58"/>
      <c r="H127" s="58"/>
      <c r="I127" s="87">
        <v>3000</v>
      </c>
    </row>
    <row r="128" spans="2:9" x14ac:dyDescent="0.2">
      <c r="B128" s="84">
        <f>B129+B130</f>
        <v>37556576</v>
      </c>
      <c r="E128" s="85" t="s">
        <v>559</v>
      </c>
      <c r="I128" s="87">
        <f>I129+I130</f>
        <v>115279296</v>
      </c>
    </row>
    <row r="129" spans="2:9" x14ac:dyDescent="0.2">
      <c r="B129" s="84">
        <v>-242295</v>
      </c>
      <c r="E129" s="85" t="s">
        <v>558</v>
      </c>
      <c r="I129" s="87">
        <v>5357000</v>
      </c>
    </row>
    <row r="130" spans="2:9" x14ac:dyDescent="0.2">
      <c r="B130" s="84">
        <v>37798871</v>
      </c>
      <c r="E130" s="85" t="s">
        <v>557</v>
      </c>
      <c r="I130" s="87">
        <v>109922296</v>
      </c>
    </row>
    <row r="131" spans="2:9" x14ac:dyDescent="0.2">
      <c r="B131" s="84">
        <f>B132+B133</f>
        <v>79722563</v>
      </c>
      <c r="E131" s="85" t="s">
        <v>556</v>
      </c>
      <c r="I131" s="87">
        <f>I132+I133</f>
        <v>-4034766</v>
      </c>
    </row>
    <row r="132" spans="2:9" x14ac:dyDescent="0.2">
      <c r="B132" s="84">
        <v>2229000</v>
      </c>
      <c r="E132" s="85" t="s">
        <v>555</v>
      </c>
      <c r="I132" s="87">
        <v>2235000</v>
      </c>
    </row>
    <row r="133" spans="2:9" x14ac:dyDescent="0.2">
      <c r="B133" s="84">
        <v>77493563</v>
      </c>
      <c r="E133" s="85" t="s">
        <v>554</v>
      </c>
      <c r="I133" s="87">
        <v>-6269766</v>
      </c>
    </row>
    <row r="134" spans="2:9" x14ac:dyDescent="0.2">
      <c r="B134" s="84">
        <f>B135+B136</f>
        <v>-3442886</v>
      </c>
      <c r="E134" s="85" t="s">
        <v>553</v>
      </c>
      <c r="I134" s="87">
        <f>I135+I136</f>
        <v>-245723</v>
      </c>
    </row>
    <row r="135" spans="2:9" x14ac:dyDescent="0.2">
      <c r="B135" s="84">
        <v>-64684</v>
      </c>
      <c r="E135" s="85" t="s">
        <v>552</v>
      </c>
      <c r="I135" s="87">
        <v>0</v>
      </c>
    </row>
    <row r="136" spans="2:9" x14ac:dyDescent="0.2">
      <c r="B136" s="84">
        <v>-3378202</v>
      </c>
      <c r="E136" s="85" t="s">
        <v>551</v>
      </c>
      <c r="I136" s="87">
        <v>-245723</v>
      </c>
    </row>
    <row r="137" spans="2:9" x14ac:dyDescent="0.2">
      <c r="B137" s="84">
        <f>B138+B141</f>
        <v>158385</v>
      </c>
      <c r="E137" s="107" t="s">
        <v>550</v>
      </c>
      <c r="I137" s="87">
        <f>I138+I141</f>
        <v>-273000</v>
      </c>
    </row>
    <row r="138" spans="2:9" x14ac:dyDescent="0.2">
      <c r="B138" s="84">
        <f>B139+B140</f>
        <v>195212</v>
      </c>
      <c r="E138" s="107" t="s">
        <v>549</v>
      </c>
      <c r="I138" s="87">
        <f>I139+I140</f>
        <v>-273000</v>
      </c>
    </row>
    <row r="139" spans="2:9" x14ac:dyDescent="0.2">
      <c r="B139" s="84">
        <v>195212</v>
      </c>
      <c r="E139" s="107" t="s">
        <v>548</v>
      </c>
      <c r="I139" s="87">
        <v>0</v>
      </c>
    </row>
    <row r="140" spans="2:9" x14ac:dyDescent="0.2">
      <c r="B140" s="84">
        <v>0</v>
      </c>
      <c r="E140" s="107" t="s">
        <v>547</v>
      </c>
      <c r="I140" s="87">
        <v>-273000</v>
      </c>
    </row>
    <row r="141" spans="2:9" x14ac:dyDescent="0.2">
      <c r="B141" s="84">
        <v>-36827</v>
      </c>
      <c r="E141" s="107" t="s">
        <v>546</v>
      </c>
      <c r="I141" s="87">
        <v>0</v>
      </c>
    </row>
    <row r="142" spans="2:9" x14ac:dyDescent="0.2">
      <c r="B142" s="84">
        <v>5959</v>
      </c>
      <c r="E142" s="85" t="s">
        <v>545</v>
      </c>
      <c r="I142" s="87">
        <v>439352</v>
      </c>
    </row>
    <row r="143" spans="2:9" x14ac:dyDescent="0.2">
      <c r="B143" s="84">
        <v>-127383</v>
      </c>
      <c r="C143" s="85" t="s">
        <v>544</v>
      </c>
      <c r="E143" s="85" t="s">
        <v>544</v>
      </c>
      <c r="I143" s="87">
        <v>-4332</v>
      </c>
    </row>
    <row r="144" spans="2:9" x14ac:dyDescent="0.2">
      <c r="B144" s="84">
        <f>B145+B146</f>
        <v>-139267</v>
      </c>
      <c r="C144" s="85" t="s">
        <v>543</v>
      </c>
      <c r="E144" s="85" t="s">
        <v>543</v>
      </c>
      <c r="I144" s="87">
        <f>I145+I146</f>
        <v>-342297</v>
      </c>
    </row>
    <row r="145" spans="2:9" x14ac:dyDescent="0.2">
      <c r="B145" s="84">
        <v>-40668</v>
      </c>
      <c r="C145" s="85" t="s">
        <v>542</v>
      </c>
      <c r="E145" s="85" t="s">
        <v>542</v>
      </c>
      <c r="I145" s="87">
        <v>1164</v>
      </c>
    </row>
    <row r="146" spans="2:9" x14ac:dyDescent="0.2">
      <c r="B146" s="89">
        <v>-98599</v>
      </c>
      <c r="C146" s="108" t="s">
        <v>541</v>
      </c>
      <c r="D146" s="109"/>
      <c r="E146" s="108" t="s">
        <v>541</v>
      </c>
      <c r="F146" s="109"/>
      <c r="G146" s="109"/>
      <c r="H146" s="109"/>
      <c r="I146" s="92">
        <v>-343461</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6692913385826772" header="0.39370078740157483" footer="0.39370078740157483"/>
  <pageSetup paperSize="9" scale="78" fitToHeight="4" orientation="portrait" r:id="rId1"/>
  <headerFooter alignWithMargins="0"/>
  <rowBreaks count="1" manualBreakCount="1">
    <brk id="72" min="1" max="8"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pane ySplit="6" topLeftCell="A7" activePane="bottomLeft" state="frozen"/>
      <selection pane="bottomLeft"/>
    </sheetView>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112</v>
      </c>
      <c r="D1" s="45"/>
      <c r="E1" s="45"/>
      <c r="F1" s="45"/>
      <c r="G1" s="39"/>
      <c r="H1" s="45"/>
      <c r="I1" s="45"/>
      <c r="J1" s="45"/>
      <c r="K1" s="45"/>
      <c r="L1" s="45"/>
      <c r="M1" s="45"/>
    </row>
    <row r="2" spans="2:14" s="41" customFormat="1" ht="20.25" x14ac:dyDescent="0.25">
      <c r="B2" s="75" t="s">
        <v>1013</v>
      </c>
      <c r="D2" s="42"/>
      <c r="E2" s="42"/>
      <c r="F2" s="42"/>
      <c r="G2" s="39"/>
      <c r="H2" s="42"/>
      <c r="I2" s="42"/>
      <c r="J2" s="42"/>
      <c r="K2" s="42"/>
      <c r="L2" s="42"/>
      <c r="M2" s="42"/>
    </row>
    <row r="3" spans="2:14" s="37" customFormat="1" ht="15" customHeight="1" x14ac:dyDescent="0.25">
      <c r="B3" s="76" t="s">
        <v>682</v>
      </c>
      <c r="D3" s="39"/>
      <c r="E3" s="40"/>
      <c r="F3" s="39"/>
      <c r="G3" s="39"/>
      <c r="H3" s="39"/>
      <c r="I3" s="39"/>
      <c r="J3" s="39"/>
      <c r="K3" s="39"/>
      <c r="L3" s="39"/>
      <c r="M3" s="39"/>
      <c r="N3" s="38"/>
    </row>
    <row r="4" spans="2:14" s="37" customFormat="1" ht="15" customHeight="1" x14ac:dyDescent="0.25">
      <c r="B4" s="76"/>
      <c r="D4" s="39"/>
      <c r="E4" s="40"/>
      <c r="F4" s="39"/>
      <c r="G4" s="39"/>
      <c r="H4" s="39"/>
      <c r="I4" s="39"/>
      <c r="J4" s="39"/>
      <c r="K4" s="39"/>
      <c r="L4" s="39"/>
      <c r="M4" s="39"/>
      <c r="N4" s="38"/>
    </row>
    <row r="5" spans="2:14" s="34" customFormat="1" ht="15" customHeight="1" x14ac:dyDescent="0.2">
      <c r="B5" s="76"/>
      <c r="D5" s="122"/>
      <c r="E5" s="21"/>
      <c r="F5" s="21"/>
      <c r="G5" s="21"/>
      <c r="H5" s="21"/>
      <c r="I5" s="21"/>
      <c r="J5" s="21"/>
      <c r="K5" s="21"/>
      <c r="L5" s="21"/>
      <c r="M5" s="21"/>
      <c r="N5" s="35"/>
    </row>
    <row r="6" spans="2:14" s="34" customFormat="1" ht="20.25" customHeight="1" x14ac:dyDescent="0.2">
      <c r="B6" s="123" t="s">
        <v>662</v>
      </c>
      <c r="D6" s="122"/>
      <c r="E6" s="21"/>
      <c r="F6" s="21"/>
      <c r="G6" s="21"/>
      <c r="H6" s="21"/>
      <c r="I6" s="21"/>
      <c r="J6" s="21"/>
      <c r="K6" s="21"/>
      <c r="L6" s="21"/>
      <c r="M6" s="21"/>
      <c r="N6" s="35"/>
    </row>
    <row r="7" spans="2:14" ht="15" x14ac:dyDescent="0.2">
      <c r="B7" s="65" t="s">
        <v>661</v>
      </c>
      <c r="C7" s="65"/>
      <c r="D7" s="65"/>
      <c r="E7" s="65"/>
      <c r="F7" s="65"/>
      <c r="G7" s="65"/>
      <c r="H7" s="65"/>
      <c r="I7" s="65"/>
    </row>
    <row r="9" spans="2:14" x14ac:dyDescent="0.2">
      <c r="B9" s="70" t="s">
        <v>606</v>
      </c>
      <c r="C9" s="78"/>
      <c r="D9" s="78"/>
      <c r="E9" s="78"/>
      <c r="F9" s="78"/>
      <c r="G9" s="78"/>
      <c r="H9" s="78"/>
      <c r="I9" s="69" t="s">
        <v>605</v>
      </c>
    </row>
    <row r="10" spans="2:14" x14ac:dyDescent="0.2">
      <c r="B10" s="80"/>
      <c r="F10" s="82"/>
      <c r="G10" s="83"/>
      <c r="H10" s="83"/>
      <c r="I10" s="82"/>
    </row>
    <row r="11" spans="2:14" x14ac:dyDescent="0.2">
      <c r="B11" s="84">
        <v>226000</v>
      </c>
      <c r="D11" s="81" t="s">
        <v>660</v>
      </c>
      <c r="E11" s="85" t="s">
        <v>659</v>
      </c>
      <c r="F11" s="82"/>
      <c r="G11" s="83" t="s">
        <v>658</v>
      </c>
      <c r="H11" s="86" t="s">
        <v>657</v>
      </c>
      <c r="I11" s="87">
        <f>I12+I13</f>
        <v>528000</v>
      </c>
    </row>
    <row r="12" spans="2:14" x14ac:dyDescent="0.2">
      <c r="B12" s="84">
        <f>I11-B11</f>
        <v>302000</v>
      </c>
      <c r="D12" s="85" t="s">
        <v>647</v>
      </c>
      <c r="E12" s="66" t="s">
        <v>646</v>
      </c>
      <c r="F12" s="82"/>
      <c r="G12" s="88" t="s">
        <v>656</v>
      </c>
      <c r="H12" s="83"/>
      <c r="I12" s="87">
        <v>528000</v>
      </c>
    </row>
    <row r="13" spans="2:14" x14ac:dyDescent="0.2">
      <c r="B13" s="84">
        <v>34000</v>
      </c>
      <c r="D13" s="81" t="s">
        <v>655</v>
      </c>
      <c r="E13" s="85" t="s">
        <v>579</v>
      </c>
      <c r="F13" s="82"/>
      <c r="G13" s="88" t="s">
        <v>654</v>
      </c>
      <c r="I13" s="87">
        <v>0</v>
      </c>
    </row>
    <row r="14" spans="2:14" x14ac:dyDescent="0.2">
      <c r="B14" s="84">
        <f>B12-B13</f>
        <v>268000</v>
      </c>
      <c r="D14" s="81" t="s">
        <v>653</v>
      </c>
      <c r="E14" s="66" t="s">
        <v>652</v>
      </c>
      <c r="F14" s="82"/>
      <c r="G14" s="88"/>
      <c r="H14" s="83"/>
      <c r="I14" s="87"/>
    </row>
    <row r="15" spans="2:14" ht="7.15" customHeight="1" x14ac:dyDescent="0.2">
      <c r="B15" s="84"/>
      <c r="F15" s="82"/>
      <c r="G15" s="83"/>
      <c r="H15" s="83"/>
      <c r="I15" s="87"/>
    </row>
    <row r="16" spans="2:14" x14ac:dyDescent="0.2">
      <c r="B16" s="89">
        <f>B11+B12</f>
        <v>528000</v>
      </c>
      <c r="C16" s="78"/>
      <c r="D16" s="90" t="s">
        <v>568</v>
      </c>
      <c r="E16" s="78"/>
      <c r="F16" s="91"/>
      <c r="G16" s="90" t="s">
        <v>568</v>
      </c>
      <c r="H16" s="78"/>
      <c r="I16" s="92">
        <f>I11</f>
        <v>528000</v>
      </c>
    </row>
    <row r="19" spans="2:9" ht="15" x14ac:dyDescent="0.2">
      <c r="B19" s="65" t="s">
        <v>651</v>
      </c>
      <c r="C19" s="93"/>
      <c r="D19" s="65"/>
      <c r="E19" s="65"/>
      <c r="F19" s="65"/>
      <c r="G19" s="65"/>
      <c r="H19" s="65"/>
      <c r="I19" s="93"/>
    </row>
    <row r="22" spans="2:9" ht="15" x14ac:dyDescent="0.2">
      <c r="B22" s="65" t="s">
        <v>650</v>
      </c>
      <c r="C22" s="93"/>
      <c r="D22" s="93"/>
      <c r="E22" s="93"/>
      <c r="F22" s="93"/>
      <c r="G22" s="93"/>
      <c r="H22" s="93"/>
      <c r="I22" s="93"/>
    </row>
    <row r="24" spans="2:9" ht="15" x14ac:dyDescent="0.2">
      <c r="B24" s="70" t="s">
        <v>606</v>
      </c>
      <c r="C24" s="71"/>
      <c r="D24" s="71"/>
      <c r="E24" s="71"/>
      <c r="F24" s="71"/>
      <c r="G24" s="71"/>
      <c r="H24" s="71"/>
      <c r="I24" s="69" t="s">
        <v>605</v>
      </c>
    </row>
    <row r="25" spans="2:9" x14ac:dyDescent="0.2">
      <c r="B25" s="80"/>
      <c r="F25" s="82"/>
      <c r="G25" s="83"/>
      <c r="H25" s="83"/>
      <c r="I25" s="82"/>
    </row>
    <row r="26" spans="2:9" x14ac:dyDescent="0.2">
      <c r="B26" s="84">
        <f>B27+B28</f>
        <v>251000</v>
      </c>
      <c r="D26" s="81" t="s">
        <v>649</v>
      </c>
      <c r="E26" s="85" t="s">
        <v>648</v>
      </c>
      <c r="F26" s="82"/>
      <c r="G26" s="88" t="s">
        <v>647</v>
      </c>
      <c r="H26" s="68" t="s">
        <v>646</v>
      </c>
      <c r="I26" s="87">
        <f>+B12</f>
        <v>302000</v>
      </c>
    </row>
    <row r="27" spans="2:9" x14ac:dyDescent="0.2">
      <c r="B27" s="84">
        <v>202000</v>
      </c>
      <c r="D27" s="85" t="s">
        <v>645</v>
      </c>
      <c r="F27" s="82"/>
      <c r="G27" s="83"/>
      <c r="H27" s="83"/>
      <c r="I27" s="87"/>
    </row>
    <row r="28" spans="2:9" x14ac:dyDescent="0.2">
      <c r="B28" s="84">
        <f>B29+B30</f>
        <v>49000</v>
      </c>
      <c r="D28" s="85" t="s">
        <v>644</v>
      </c>
      <c r="F28" s="82"/>
      <c r="G28" s="83"/>
      <c r="H28" s="83"/>
      <c r="I28" s="87"/>
    </row>
    <row r="29" spans="2:9" x14ac:dyDescent="0.2">
      <c r="B29" s="84">
        <v>49000</v>
      </c>
      <c r="D29" s="85" t="s">
        <v>643</v>
      </c>
      <c r="F29" s="82"/>
      <c r="G29" s="83"/>
      <c r="H29" s="83"/>
      <c r="I29" s="87"/>
    </row>
    <row r="30" spans="2:9" x14ac:dyDescent="0.2">
      <c r="B30" s="84">
        <v>0</v>
      </c>
      <c r="D30" s="85" t="s">
        <v>642</v>
      </c>
      <c r="F30" s="82"/>
      <c r="G30" s="83"/>
      <c r="H30" s="83"/>
      <c r="I30" s="87"/>
    </row>
    <row r="31" spans="2:9" ht="12.75" customHeight="1" x14ac:dyDescent="0.2">
      <c r="B31" s="84">
        <v>0</v>
      </c>
      <c r="D31" s="81" t="s">
        <v>641</v>
      </c>
      <c r="E31" s="81" t="s">
        <v>640</v>
      </c>
      <c r="F31" s="82"/>
      <c r="G31" s="83"/>
      <c r="H31" s="83"/>
      <c r="I31" s="87"/>
    </row>
    <row r="32" spans="2:9" ht="12.75" customHeight="1" x14ac:dyDescent="0.2">
      <c r="B32" s="84">
        <v>0</v>
      </c>
      <c r="D32" s="81" t="s">
        <v>639</v>
      </c>
      <c r="E32" s="81" t="s">
        <v>638</v>
      </c>
      <c r="F32" s="82"/>
      <c r="G32" s="83"/>
      <c r="H32" s="83"/>
      <c r="I32" s="87"/>
    </row>
    <row r="33" spans="2:9" x14ac:dyDescent="0.2">
      <c r="B33" s="84">
        <f>I35-B26-B31-B32</f>
        <v>51000</v>
      </c>
      <c r="D33" s="85" t="s">
        <v>636</v>
      </c>
      <c r="E33" s="66" t="s">
        <v>635</v>
      </c>
      <c r="F33" s="82"/>
      <c r="G33" s="83"/>
      <c r="H33" s="83"/>
      <c r="I33" s="87"/>
    </row>
    <row r="34" spans="2:9" x14ac:dyDescent="0.2">
      <c r="B34" s="84"/>
      <c r="F34" s="82"/>
      <c r="G34" s="83"/>
      <c r="H34" s="83"/>
      <c r="I34" s="87"/>
    </row>
    <row r="35" spans="2:9" x14ac:dyDescent="0.2">
      <c r="B35" s="89">
        <f>B26+B31+B32+B33</f>
        <v>302000</v>
      </c>
      <c r="C35" s="78"/>
      <c r="D35" s="90" t="s">
        <v>568</v>
      </c>
      <c r="E35" s="78"/>
      <c r="F35" s="91"/>
      <c r="G35" s="90" t="s">
        <v>568</v>
      </c>
      <c r="H35" s="78"/>
      <c r="I35" s="92">
        <f>I26</f>
        <v>302000</v>
      </c>
    </row>
    <row r="38" spans="2:9" ht="15" x14ac:dyDescent="0.2">
      <c r="B38" s="65" t="s">
        <v>637</v>
      </c>
      <c r="C38" s="94"/>
      <c r="D38" s="94"/>
      <c r="E38" s="94"/>
      <c r="F38" s="94"/>
      <c r="G38" s="94"/>
      <c r="H38" s="94"/>
      <c r="I38" s="94"/>
    </row>
    <row r="39" spans="2:9" ht="13.15" customHeight="1" x14ac:dyDescent="0.2"/>
    <row r="40" spans="2:9" x14ac:dyDescent="0.2">
      <c r="B40" s="70" t="s">
        <v>606</v>
      </c>
      <c r="C40" s="78"/>
      <c r="D40" s="78"/>
      <c r="E40" s="78"/>
      <c r="F40" s="78"/>
      <c r="G40" s="78"/>
      <c r="H40" s="78"/>
      <c r="I40" s="69" t="s">
        <v>605</v>
      </c>
    </row>
    <row r="41" spans="2:9" x14ac:dyDescent="0.2">
      <c r="B41" s="80"/>
      <c r="F41" s="82"/>
      <c r="G41" s="83"/>
      <c r="H41" s="83"/>
      <c r="I41" s="82"/>
    </row>
    <row r="42" spans="2:9" x14ac:dyDescent="0.2">
      <c r="B42" s="84">
        <f>B43+B44+B45+B47+B48</f>
        <v>1253000</v>
      </c>
      <c r="D42" s="81" t="s">
        <v>634</v>
      </c>
      <c r="E42" s="88" t="s">
        <v>633</v>
      </c>
      <c r="F42" s="82"/>
      <c r="G42" s="85" t="s">
        <v>636</v>
      </c>
      <c r="H42" s="66" t="s">
        <v>635</v>
      </c>
      <c r="I42" s="87">
        <f>+B33</f>
        <v>51000</v>
      </c>
    </row>
    <row r="43" spans="2:9" ht="15" x14ac:dyDescent="0.2">
      <c r="B43" s="84">
        <v>-341000</v>
      </c>
      <c r="C43" s="58"/>
      <c r="D43" s="95" t="s">
        <v>632</v>
      </c>
      <c r="F43" s="62"/>
      <c r="G43" s="79" t="s">
        <v>634</v>
      </c>
      <c r="H43" s="96" t="s">
        <v>633</v>
      </c>
      <c r="I43" s="87">
        <f>I44+I45+I47+I48+I49</f>
        <v>5378000</v>
      </c>
    </row>
    <row r="44" spans="2:9" x14ac:dyDescent="0.2">
      <c r="B44" s="84">
        <v>1594000</v>
      </c>
      <c r="D44" s="85" t="s">
        <v>631</v>
      </c>
      <c r="F44" s="82"/>
      <c r="G44" s="95" t="s">
        <v>632</v>
      </c>
      <c r="I44" s="87">
        <v>5222000</v>
      </c>
    </row>
    <row r="45" spans="2:9" x14ac:dyDescent="0.2">
      <c r="B45" s="84">
        <v>0</v>
      </c>
      <c r="D45" s="85" t="s">
        <v>630</v>
      </c>
      <c r="E45" s="80"/>
      <c r="F45" s="82"/>
      <c r="G45" s="85" t="s">
        <v>631</v>
      </c>
      <c r="I45" s="87">
        <v>156000</v>
      </c>
    </row>
    <row r="46" spans="2:9" x14ac:dyDescent="0.2">
      <c r="B46" s="84"/>
      <c r="E46" s="97" t="s">
        <v>629</v>
      </c>
      <c r="F46" s="82"/>
      <c r="G46" s="85" t="s">
        <v>630</v>
      </c>
      <c r="H46" s="80"/>
      <c r="I46" s="87"/>
    </row>
    <row r="47" spans="2:9" x14ac:dyDescent="0.2">
      <c r="B47" s="84">
        <v>0</v>
      </c>
      <c r="D47" s="85" t="s">
        <v>628</v>
      </c>
      <c r="E47" s="85"/>
      <c r="F47" s="82"/>
      <c r="H47" s="85" t="s">
        <v>629</v>
      </c>
      <c r="I47" s="87">
        <v>0</v>
      </c>
    </row>
    <row r="48" spans="2:9" x14ac:dyDescent="0.2">
      <c r="B48" s="84">
        <v>0</v>
      </c>
      <c r="D48" s="85" t="s">
        <v>627</v>
      </c>
      <c r="E48" s="85"/>
      <c r="F48" s="82"/>
      <c r="G48" s="81" t="s">
        <v>628</v>
      </c>
      <c r="H48" s="85"/>
      <c r="I48" s="87">
        <v>0</v>
      </c>
    </row>
    <row r="49" spans="2:9" x14ac:dyDescent="0.2">
      <c r="B49" s="84">
        <f>I52-B42</f>
        <v>3665000</v>
      </c>
      <c r="D49" s="85" t="s">
        <v>622</v>
      </c>
      <c r="E49" s="66" t="s">
        <v>621</v>
      </c>
      <c r="F49" s="82"/>
      <c r="G49" s="85" t="s">
        <v>627</v>
      </c>
      <c r="H49" s="85"/>
      <c r="I49" s="87">
        <v>0</v>
      </c>
    </row>
    <row r="50" spans="2:9" x14ac:dyDescent="0.2">
      <c r="B50" s="84"/>
      <c r="D50" s="85"/>
      <c r="E50" s="85"/>
      <c r="F50" s="82"/>
      <c r="G50" s="85" t="s">
        <v>626</v>
      </c>
      <c r="H50" s="85"/>
      <c r="I50" s="87">
        <v>-511000</v>
      </c>
    </row>
    <row r="51" spans="2:9" x14ac:dyDescent="0.2">
      <c r="B51" s="84"/>
      <c r="F51" s="82"/>
      <c r="G51" s="85"/>
      <c r="I51" s="87"/>
    </row>
    <row r="52" spans="2:9" x14ac:dyDescent="0.2">
      <c r="B52" s="89">
        <f>B42+B49</f>
        <v>4918000</v>
      </c>
      <c r="C52" s="78"/>
      <c r="D52" s="78" t="s">
        <v>568</v>
      </c>
      <c r="E52" s="78"/>
      <c r="F52" s="91"/>
      <c r="G52" s="78" t="s">
        <v>568</v>
      </c>
      <c r="H52" s="78"/>
      <c r="I52" s="92">
        <f>I42+I43+I50</f>
        <v>4918000</v>
      </c>
    </row>
    <row r="55" spans="2:9" ht="15" x14ac:dyDescent="0.2">
      <c r="B55" s="65" t="s">
        <v>625</v>
      </c>
      <c r="C55" s="94"/>
      <c r="D55" s="94"/>
      <c r="E55" s="94"/>
      <c r="F55" s="94"/>
      <c r="G55" s="94"/>
      <c r="H55" s="94"/>
      <c r="I55" s="94"/>
    </row>
    <row r="57" spans="2:9" x14ac:dyDescent="0.2">
      <c r="B57" s="70" t="s">
        <v>606</v>
      </c>
      <c r="C57" s="78"/>
      <c r="D57" s="78"/>
      <c r="E57" s="78"/>
      <c r="F57" s="78"/>
      <c r="G57" s="78"/>
      <c r="H57" s="78"/>
      <c r="I57" s="69" t="s">
        <v>605</v>
      </c>
    </row>
    <row r="58" spans="2:9" x14ac:dyDescent="0.2">
      <c r="B58" s="80"/>
      <c r="F58" s="82"/>
      <c r="G58" s="83"/>
      <c r="H58" s="83"/>
      <c r="I58" s="82"/>
    </row>
    <row r="59" spans="2:9" x14ac:dyDescent="0.2">
      <c r="B59" s="84">
        <f>B60+B61</f>
        <v>0</v>
      </c>
      <c r="D59" s="81" t="s">
        <v>624</v>
      </c>
      <c r="E59" s="86" t="s">
        <v>623</v>
      </c>
      <c r="F59" s="82"/>
      <c r="G59" s="88" t="s">
        <v>622</v>
      </c>
      <c r="H59" s="66" t="s">
        <v>621</v>
      </c>
      <c r="I59" s="87">
        <f>+B49</f>
        <v>3665000</v>
      </c>
    </row>
    <row r="60" spans="2:9" x14ac:dyDescent="0.2">
      <c r="B60" s="84">
        <v>0</v>
      </c>
      <c r="D60" s="85" t="s">
        <v>620</v>
      </c>
      <c r="F60" s="82"/>
      <c r="G60" s="88" t="s">
        <v>619</v>
      </c>
      <c r="H60" s="85"/>
      <c r="I60" s="87">
        <f>I61+I62</f>
        <v>0</v>
      </c>
    </row>
    <row r="61" spans="2:9" x14ac:dyDescent="0.2">
      <c r="B61" s="84">
        <v>0</v>
      </c>
      <c r="D61" s="85" t="s">
        <v>618</v>
      </c>
      <c r="F61" s="82"/>
      <c r="G61" s="88" t="s">
        <v>617</v>
      </c>
      <c r="I61" s="87">
        <v>0</v>
      </c>
    </row>
    <row r="62" spans="2:9" x14ac:dyDescent="0.2">
      <c r="B62" s="84">
        <v>0</v>
      </c>
      <c r="D62" s="81" t="s">
        <v>616</v>
      </c>
      <c r="E62" s="85" t="s">
        <v>615</v>
      </c>
      <c r="F62" s="82"/>
      <c r="G62" s="88" t="s">
        <v>614</v>
      </c>
      <c r="I62" s="87">
        <v>0</v>
      </c>
    </row>
    <row r="63" spans="2:9" x14ac:dyDescent="0.2">
      <c r="B63" s="84"/>
      <c r="E63" s="85" t="s">
        <v>613</v>
      </c>
      <c r="F63" s="82"/>
      <c r="G63" s="83" t="s">
        <v>612</v>
      </c>
      <c r="H63" s="81" t="s">
        <v>611</v>
      </c>
      <c r="I63" s="87">
        <f>I64+I65+I66</f>
        <v>0</v>
      </c>
    </row>
    <row r="64" spans="2:9" x14ac:dyDescent="0.2">
      <c r="B64" s="84">
        <f>B65+B66+B67</f>
        <v>6000</v>
      </c>
      <c r="D64" s="81" t="s">
        <v>612</v>
      </c>
      <c r="E64" s="81" t="s">
        <v>611</v>
      </c>
      <c r="F64" s="82"/>
      <c r="G64" s="85" t="s">
        <v>610</v>
      </c>
      <c r="I64" s="87">
        <v>0</v>
      </c>
    </row>
    <row r="65" spans="2:9" x14ac:dyDescent="0.2">
      <c r="B65" s="84">
        <v>0</v>
      </c>
      <c r="D65" s="85" t="s">
        <v>610</v>
      </c>
      <c r="F65" s="82"/>
      <c r="G65" s="88" t="s">
        <v>609</v>
      </c>
      <c r="I65" s="87">
        <v>0</v>
      </c>
    </row>
    <row r="66" spans="2:9" x14ac:dyDescent="0.2">
      <c r="B66" s="84">
        <v>0</v>
      </c>
      <c r="D66" s="85" t="s">
        <v>609</v>
      </c>
      <c r="F66" s="82"/>
      <c r="G66" s="88" t="s">
        <v>608</v>
      </c>
      <c r="I66" s="87">
        <v>0</v>
      </c>
    </row>
    <row r="67" spans="2:9" x14ac:dyDescent="0.2">
      <c r="B67" s="84">
        <v>6000</v>
      </c>
      <c r="D67" s="85" t="s">
        <v>608</v>
      </c>
      <c r="F67" s="82"/>
      <c r="G67" s="83"/>
      <c r="H67" s="83"/>
      <c r="I67" s="87"/>
    </row>
    <row r="68" spans="2:9" x14ac:dyDescent="0.2">
      <c r="B68" s="84">
        <f>I70-B59-B62-B64</f>
        <v>3659000</v>
      </c>
      <c r="D68" s="85" t="s">
        <v>602</v>
      </c>
      <c r="E68" s="85" t="s">
        <v>601</v>
      </c>
      <c r="F68" s="82"/>
      <c r="G68" s="83"/>
      <c r="H68" s="83"/>
      <c r="I68" s="87"/>
    </row>
    <row r="69" spans="2:9" ht="17.45" customHeight="1" x14ac:dyDescent="0.2">
      <c r="B69" s="84"/>
      <c r="F69" s="82"/>
      <c r="G69" s="83"/>
      <c r="H69" s="83"/>
      <c r="I69" s="87"/>
    </row>
    <row r="70" spans="2:9" ht="17.45" customHeight="1" x14ac:dyDescent="0.2">
      <c r="B70" s="89">
        <f>B59+B62+B64+B68</f>
        <v>3665000</v>
      </c>
      <c r="C70" s="78"/>
      <c r="D70" s="78" t="s">
        <v>568</v>
      </c>
      <c r="E70" s="78"/>
      <c r="F70" s="91"/>
      <c r="G70" s="78" t="s">
        <v>568</v>
      </c>
      <c r="H70" s="78"/>
      <c r="I70" s="92">
        <f>I59+I60+I63</f>
        <v>3665000</v>
      </c>
    </row>
    <row r="73" spans="2:9" ht="15" x14ac:dyDescent="0.2">
      <c r="B73" s="65" t="s">
        <v>607</v>
      </c>
      <c r="C73" s="94"/>
      <c r="D73" s="94"/>
      <c r="E73" s="94"/>
      <c r="F73" s="94"/>
      <c r="G73" s="94"/>
      <c r="H73" s="94"/>
      <c r="I73" s="94"/>
    </row>
    <row r="75" spans="2:9" x14ac:dyDescent="0.2">
      <c r="B75" s="70" t="s">
        <v>606</v>
      </c>
      <c r="C75" s="78"/>
      <c r="D75" s="78"/>
      <c r="E75" s="78"/>
      <c r="F75" s="78"/>
      <c r="G75" s="78"/>
      <c r="H75" s="78"/>
      <c r="I75" s="69" t="s">
        <v>605</v>
      </c>
    </row>
    <row r="76" spans="2:9" x14ac:dyDescent="0.2">
      <c r="B76" s="80"/>
      <c r="F76" s="82"/>
      <c r="G76" s="83"/>
      <c r="H76" s="83"/>
      <c r="I76" s="82"/>
    </row>
    <row r="77" spans="2:9" x14ac:dyDescent="0.2">
      <c r="B77" s="84">
        <v>0</v>
      </c>
      <c r="D77" s="81" t="s">
        <v>604</v>
      </c>
      <c r="E77" s="85" t="s">
        <v>603</v>
      </c>
      <c r="F77" s="82"/>
      <c r="G77" s="88" t="s">
        <v>602</v>
      </c>
      <c r="H77" s="66" t="s">
        <v>601</v>
      </c>
      <c r="I77" s="87">
        <f>+B68</f>
        <v>3659000</v>
      </c>
    </row>
    <row r="78" spans="2:9" x14ac:dyDescent="0.2">
      <c r="B78" s="84"/>
      <c r="E78" s="85" t="s">
        <v>600</v>
      </c>
      <c r="F78" s="82"/>
      <c r="G78" s="88"/>
      <c r="H78" s="85"/>
      <c r="I78" s="87"/>
    </row>
    <row r="79" spans="2:9" x14ac:dyDescent="0.2">
      <c r="B79" s="84">
        <f>I82-B77</f>
        <v>3659000</v>
      </c>
      <c r="D79" s="85" t="s">
        <v>595</v>
      </c>
      <c r="E79" s="68" t="s">
        <v>599</v>
      </c>
      <c r="F79" s="82"/>
      <c r="G79" s="83"/>
      <c r="H79" s="83"/>
      <c r="I79" s="87"/>
    </row>
    <row r="80" spans="2:9" x14ac:dyDescent="0.2">
      <c r="B80" s="84">
        <f>B79-B13</f>
        <v>3625000</v>
      </c>
      <c r="D80" s="85" t="s">
        <v>598</v>
      </c>
      <c r="E80" s="66" t="s">
        <v>594</v>
      </c>
      <c r="F80" s="82"/>
      <c r="G80" s="83"/>
      <c r="H80" s="83"/>
      <c r="I80" s="87"/>
    </row>
    <row r="81" spans="2:9" x14ac:dyDescent="0.2">
      <c r="B81" s="84"/>
      <c r="F81" s="82"/>
      <c r="G81" s="83"/>
      <c r="H81" s="83"/>
      <c r="I81" s="87"/>
    </row>
    <row r="82" spans="2:9" x14ac:dyDescent="0.2">
      <c r="B82" s="89">
        <f>B77+B79</f>
        <v>3659000</v>
      </c>
      <c r="C82" s="78"/>
      <c r="D82" s="78" t="s">
        <v>568</v>
      </c>
      <c r="E82" s="78"/>
      <c r="F82" s="91"/>
      <c r="G82" s="78" t="s">
        <v>568</v>
      </c>
      <c r="H82" s="78"/>
      <c r="I82" s="92">
        <f>I77</f>
        <v>3659000</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597</v>
      </c>
      <c r="C85" s="153"/>
      <c r="D85" s="153"/>
      <c r="E85" s="153"/>
      <c r="F85" s="153"/>
      <c r="G85" s="153"/>
      <c r="H85" s="153"/>
      <c r="I85" s="153"/>
    </row>
    <row r="86" spans="2:9" ht="7.15" customHeight="1" x14ac:dyDescent="0.2"/>
    <row r="88" spans="2:9" ht="15" x14ac:dyDescent="0.2">
      <c r="B88" s="65" t="s">
        <v>596</v>
      </c>
      <c r="C88" s="93"/>
      <c r="D88" s="93"/>
      <c r="E88" s="93"/>
      <c r="F88" s="93"/>
      <c r="G88" s="93"/>
      <c r="H88" s="93"/>
      <c r="I88" s="93"/>
    </row>
    <row r="89" spans="2:9" ht="15.75" customHeight="1" x14ac:dyDescent="0.2"/>
    <row r="90" spans="2:9" x14ac:dyDescent="0.2">
      <c r="B90" s="64" t="s">
        <v>566</v>
      </c>
      <c r="C90" s="78"/>
      <c r="D90" s="78"/>
      <c r="E90" s="78"/>
      <c r="F90" s="78"/>
      <c r="G90" s="78"/>
      <c r="H90" s="78"/>
      <c r="I90" s="63" t="s">
        <v>565</v>
      </c>
    </row>
    <row r="91" spans="2:9" x14ac:dyDescent="0.2">
      <c r="B91" s="80"/>
      <c r="F91" s="82"/>
      <c r="G91" s="83"/>
      <c r="H91" s="83"/>
      <c r="I91" s="82"/>
    </row>
    <row r="92" spans="2:9" x14ac:dyDescent="0.2">
      <c r="B92" s="84">
        <f>I99</f>
        <v>3625000</v>
      </c>
      <c r="D92" s="85" t="s">
        <v>582</v>
      </c>
      <c r="E92" s="66" t="s">
        <v>581</v>
      </c>
      <c r="F92" s="82"/>
      <c r="G92" s="85" t="s">
        <v>595</v>
      </c>
      <c r="H92" s="66" t="s">
        <v>594</v>
      </c>
      <c r="I92" s="87">
        <f>+B80</f>
        <v>3625000</v>
      </c>
    </row>
    <row r="93" spans="2:9" x14ac:dyDescent="0.2">
      <c r="B93" s="84"/>
      <c r="E93" s="68" t="s">
        <v>578</v>
      </c>
      <c r="F93" s="82"/>
      <c r="G93" s="88" t="s">
        <v>593</v>
      </c>
      <c r="H93" s="81" t="s">
        <v>592</v>
      </c>
      <c r="I93" s="87">
        <f>I94+I95</f>
        <v>0</v>
      </c>
    </row>
    <row r="94" spans="2:9" x14ac:dyDescent="0.2">
      <c r="B94" s="84"/>
      <c r="E94" s="85"/>
      <c r="F94" s="82"/>
      <c r="G94" s="88" t="s">
        <v>591</v>
      </c>
      <c r="I94" s="87">
        <v>0</v>
      </c>
    </row>
    <row r="95" spans="2:9" x14ac:dyDescent="0.2">
      <c r="B95" s="84"/>
      <c r="E95" s="85"/>
      <c r="F95" s="82"/>
      <c r="G95" s="88" t="s">
        <v>590</v>
      </c>
      <c r="I95" s="87">
        <v>0</v>
      </c>
    </row>
    <row r="96" spans="2:9" x14ac:dyDescent="0.2">
      <c r="B96" s="84"/>
      <c r="D96" s="85"/>
      <c r="F96" s="82"/>
      <c r="G96" s="88" t="s">
        <v>589</v>
      </c>
      <c r="H96" s="81" t="s">
        <v>588</v>
      </c>
      <c r="I96" s="87">
        <f>I97</f>
        <v>0</v>
      </c>
    </row>
    <row r="97" spans="2:9" x14ac:dyDescent="0.2">
      <c r="B97" s="98"/>
      <c r="C97" s="99"/>
      <c r="D97" s="99"/>
      <c r="E97" s="85"/>
      <c r="F97" s="100"/>
      <c r="G97" s="88" t="s">
        <v>587</v>
      </c>
      <c r="H97" s="101"/>
      <c r="I97" s="87">
        <v>0</v>
      </c>
    </row>
    <row r="98" spans="2:9" x14ac:dyDescent="0.2">
      <c r="B98" s="84"/>
      <c r="F98" s="82"/>
      <c r="G98" s="83"/>
      <c r="H98" s="83"/>
      <c r="I98" s="87"/>
    </row>
    <row r="99" spans="2:9" x14ac:dyDescent="0.2">
      <c r="B99" s="89">
        <f>B92</f>
        <v>3625000</v>
      </c>
      <c r="C99" s="78"/>
      <c r="D99" s="78" t="s">
        <v>568</v>
      </c>
      <c r="E99" s="78"/>
      <c r="F99" s="91"/>
      <c r="G99" s="78" t="s">
        <v>568</v>
      </c>
      <c r="H99" s="78"/>
      <c r="I99" s="92">
        <f>I92+I93+I96</f>
        <v>3625000</v>
      </c>
    </row>
    <row r="102" spans="2:9" ht="15" x14ac:dyDescent="0.2">
      <c r="B102" s="65" t="s">
        <v>586</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566</v>
      </c>
      <c r="C104" s="78"/>
      <c r="D104" s="78"/>
      <c r="E104" s="78"/>
      <c r="F104" s="78"/>
      <c r="G104" s="78"/>
      <c r="H104" s="78"/>
      <c r="I104" s="63" t="s">
        <v>565</v>
      </c>
    </row>
    <row r="105" spans="2:9" x14ac:dyDescent="0.2">
      <c r="B105" s="80"/>
      <c r="E105" s="85"/>
      <c r="F105" s="102"/>
      <c r="G105" s="83"/>
      <c r="H105" s="83"/>
      <c r="I105" s="82"/>
    </row>
    <row r="106" spans="2:9" x14ac:dyDescent="0.2">
      <c r="B106" s="84">
        <f>B107+B109</f>
        <v>41000</v>
      </c>
      <c r="D106" s="85" t="s">
        <v>585</v>
      </c>
      <c r="E106" s="103" t="s">
        <v>584</v>
      </c>
      <c r="F106" s="82"/>
      <c r="G106" s="83"/>
      <c r="H106" s="83"/>
      <c r="I106" s="82"/>
    </row>
    <row r="107" spans="2:9" x14ac:dyDescent="0.2">
      <c r="B107" s="84">
        <v>41000</v>
      </c>
      <c r="D107" s="85" t="s">
        <v>583</v>
      </c>
      <c r="E107" s="85"/>
      <c r="F107" s="82"/>
      <c r="G107" s="85" t="s">
        <v>582</v>
      </c>
      <c r="H107" s="68" t="s">
        <v>581</v>
      </c>
      <c r="I107" s="87"/>
    </row>
    <row r="108" spans="2:9" x14ac:dyDescent="0.2">
      <c r="B108" s="84">
        <f>-B13</f>
        <v>-34000</v>
      </c>
      <c r="D108" s="85" t="s">
        <v>580</v>
      </c>
      <c r="E108" s="86" t="s">
        <v>579</v>
      </c>
      <c r="F108" s="82"/>
      <c r="G108" s="85"/>
      <c r="H108" s="67" t="s">
        <v>578</v>
      </c>
      <c r="I108" s="87">
        <f>B92</f>
        <v>3625000</v>
      </c>
    </row>
    <row r="109" spans="2:9" x14ac:dyDescent="0.2">
      <c r="B109" s="84">
        <v>0</v>
      </c>
      <c r="D109" s="95" t="s">
        <v>577</v>
      </c>
      <c r="E109" s="85" t="s">
        <v>576</v>
      </c>
      <c r="F109" s="82"/>
      <c r="H109" s="104"/>
      <c r="I109" s="105"/>
    </row>
    <row r="110" spans="2:9" x14ac:dyDescent="0.2">
      <c r="B110" s="84">
        <v>0</v>
      </c>
      <c r="D110" s="85" t="s">
        <v>575</v>
      </c>
      <c r="E110" s="85" t="s">
        <v>574</v>
      </c>
      <c r="F110" s="82"/>
      <c r="G110" s="93"/>
      <c r="I110" s="87"/>
    </row>
    <row r="111" spans="2:9" x14ac:dyDescent="0.2">
      <c r="B111" s="84">
        <v>0</v>
      </c>
      <c r="D111" s="95" t="s">
        <v>573</v>
      </c>
      <c r="E111" s="85" t="s">
        <v>572</v>
      </c>
      <c r="F111" s="82"/>
      <c r="H111" s="104"/>
      <c r="I111" s="105"/>
    </row>
    <row r="112" spans="2:9" x14ac:dyDescent="0.2">
      <c r="B112" s="84"/>
      <c r="D112" s="85"/>
      <c r="E112" s="85" t="s">
        <v>571</v>
      </c>
      <c r="F112" s="82"/>
      <c r="G112" s="93"/>
      <c r="I112" s="87"/>
    </row>
    <row r="113" spans="2:9" x14ac:dyDescent="0.2">
      <c r="B113" s="84">
        <f>I115-B106-B108-B111</f>
        <v>3618000</v>
      </c>
      <c r="C113" s="99"/>
      <c r="D113" s="99" t="s">
        <v>570</v>
      </c>
      <c r="E113" s="66" t="s">
        <v>569</v>
      </c>
      <c r="F113" s="100"/>
      <c r="G113" s="93"/>
      <c r="H113" s="101"/>
      <c r="I113" s="87"/>
    </row>
    <row r="114" spans="2:9" x14ac:dyDescent="0.2">
      <c r="B114" s="84"/>
      <c r="E114" s="85"/>
      <c r="F114" s="82"/>
      <c r="G114" s="93"/>
      <c r="H114" s="83"/>
      <c r="I114" s="87"/>
    </row>
    <row r="115" spans="2:9" x14ac:dyDescent="0.2">
      <c r="B115" s="89">
        <f>B106+B108+B111+B113</f>
        <v>3625000</v>
      </c>
      <c r="C115" s="78"/>
      <c r="D115" s="78" t="s">
        <v>568</v>
      </c>
      <c r="E115" s="106"/>
      <c r="F115" s="91"/>
      <c r="G115" s="78" t="s">
        <v>568</v>
      </c>
      <c r="H115" s="78"/>
      <c r="I115" s="92">
        <f>I108</f>
        <v>3625000</v>
      </c>
    </row>
    <row r="118" spans="2:9" ht="15" x14ac:dyDescent="0.2">
      <c r="B118" s="65" t="s">
        <v>567</v>
      </c>
      <c r="C118" s="93"/>
      <c r="D118" s="93"/>
      <c r="E118" s="93"/>
      <c r="F118" s="93"/>
      <c r="G118" s="93"/>
      <c r="H118" s="93"/>
      <c r="I118" s="93"/>
    </row>
    <row r="120" spans="2:9" x14ac:dyDescent="0.2">
      <c r="B120" s="64" t="s">
        <v>566</v>
      </c>
      <c r="C120" s="78"/>
      <c r="D120" s="78"/>
      <c r="E120" s="78"/>
      <c r="F120" s="78"/>
      <c r="G120" s="78"/>
      <c r="H120" s="78"/>
      <c r="I120" s="63" t="s">
        <v>565</v>
      </c>
    </row>
    <row r="121" spans="2:9" ht="15" x14ac:dyDescent="0.2">
      <c r="B121" s="61"/>
      <c r="C121" s="79"/>
      <c r="D121" s="79"/>
      <c r="E121" s="79"/>
      <c r="F121" s="79"/>
      <c r="G121" s="79"/>
      <c r="H121" s="79"/>
      <c r="I121" s="62"/>
    </row>
    <row r="122" spans="2:9" ht="15" x14ac:dyDescent="0.2">
      <c r="B122" s="61"/>
      <c r="C122" s="79"/>
      <c r="D122" s="79"/>
      <c r="E122" s="60" t="s">
        <v>564</v>
      </c>
      <c r="F122" s="79"/>
      <c r="G122" s="79"/>
      <c r="H122" s="79"/>
      <c r="I122" s="87">
        <f>B123-I125-I128-I131-I134-I137-I142-I143-I144</f>
        <v>3623000</v>
      </c>
    </row>
    <row r="123" spans="2:9" ht="15" x14ac:dyDescent="0.2">
      <c r="B123" s="84">
        <f>B125+B128+B131+B134+B137+B142+B143+B144</f>
        <v>120749000</v>
      </c>
      <c r="C123" s="79"/>
      <c r="D123" s="58"/>
      <c r="E123" s="85" t="s">
        <v>563</v>
      </c>
      <c r="F123" s="58"/>
      <c r="G123" s="58"/>
      <c r="H123" s="58"/>
      <c r="I123" s="87">
        <f>I125+I128+I131+I134+I137+I142+I143+I144</f>
        <v>117126000</v>
      </c>
    </row>
    <row r="124" spans="2:9" ht="13.15" customHeight="1" x14ac:dyDescent="0.2">
      <c r="B124" s="59"/>
      <c r="C124" s="79"/>
      <c r="D124" s="58"/>
      <c r="E124" s="85"/>
      <c r="F124" s="58"/>
      <c r="G124" s="58"/>
      <c r="H124" s="58"/>
      <c r="I124" s="57"/>
    </row>
    <row r="125" spans="2:9" ht="13.15" customHeight="1" x14ac:dyDescent="0.2">
      <c r="B125" s="84">
        <f>B126+B127</f>
        <v>92000</v>
      </c>
      <c r="C125" s="58"/>
      <c r="D125" s="58"/>
      <c r="E125" s="85" t="s">
        <v>562</v>
      </c>
      <c r="F125" s="58"/>
      <c r="G125" s="58"/>
      <c r="H125" s="58"/>
      <c r="I125" s="87">
        <f>I126+I127</f>
        <v>3000</v>
      </c>
    </row>
    <row r="126" spans="2:9" ht="13.15" customHeight="1" x14ac:dyDescent="0.2">
      <c r="B126" s="84">
        <v>0</v>
      </c>
      <c r="C126" s="58"/>
      <c r="D126" s="58"/>
      <c r="E126" s="85" t="s">
        <v>561</v>
      </c>
      <c r="F126" s="58"/>
      <c r="G126" s="58"/>
      <c r="H126" s="58"/>
      <c r="I126" s="87">
        <v>0</v>
      </c>
    </row>
    <row r="127" spans="2:9" ht="15" x14ac:dyDescent="0.2">
      <c r="B127" s="84">
        <v>92000</v>
      </c>
      <c r="C127" s="58"/>
      <c r="D127" s="58"/>
      <c r="E127" s="85" t="s">
        <v>560</v>
      </c>
      <c r="F127" s="58"/>
      <c r="G127" s="58"/>
      <c r="H127" s="58"/>
      <c r="I127" s="87">
        <v>3000</v>
      </c>
    </row>
    <row r="128" spans="2:9" x14ac:dyDescent="0.2">
      <c r="B128" s="84">
        <f>B129+B130</f>
        <v>39078000</v>
      </c>
      <c r="E128" s="85" t="s">
        <v>559</v>
      </c>
      <c r="I128" s="87">
        <f>I129+I130</f>
        <v>117272000</v>
      </c>
    </row>
    <row r="129" spans="2:9" x14ac:dyDescent="0.2">
      <c r="B129" s="84">
        <v>0</v>
      </c>
      <c r="E129" s="85" t="s">
        <v>558</v>
      </c>
      <c r="I129" s="87">
        <v>5357000</v>
      </c>
    </row>
    <row r="130" spans="2:9" x14ac:dyDescent="0.2">
      <c r="B130" s="84">
        <v>39078000</v>
      </c>
      <c r="E130" s="85" t="s">
        <v>557</v>
      </c>
      <c r="I130" s="87">
        <v>111915000</v>
      </c>
    </row>
    <row r="131" spans="2:9" x14ac:dyDescent="0.2">
      <c r="B131" s="84">
        <f>B132+B133</f>
        <v>81828000</v>
      </c>
      <c r="E131" s="85" t="s">
        <v>556</v>
      </c>
      <c r="I131" s="87">
        <f>I132+I133</f>
        <v>0</v>
      </c>
    </row>
    <row r="132" spans="2:9" x14ac:dyDescent="0.2">
      <c r="B132" s="84">
        <v>2385000</v>
      </c>
      <c r="E132" s="85" t="s">
        <v>555</v>
      </c>
      <c r="I132" s="87">
        <v>0</v>
      </c>
    </row>
    <row r="133" spans="2:9" x14ac:dyDescent="0.2">
      <c r="B133" s="84">
        <v>79443000</v>
      </c>
      <c r="E133" s="85" t="s">
        <v>554</v>
      </c>
      <c r="I133" s="87">
        <v>0</v>
      </c>
    </row>
    <row r="134" spans="2:9" x14ac:dyDescent="0.2">
      <c r="B134" s="84">
        <f>B135+B136</f>
        <v>6000</v>
      </c>
      <c r="E134" s="85" t="s">
        <v>553</v>
      </c>
      <c r="I134" s="87">
        <f>I135+I136</f>
        <v>0</v>
      </c>
    </row>
    <row r="135" spans="2:9" x14ac:dyDescent="0.2">
      <c r="B135" s="84">
        <v>0</v>
      </c>
      <c r="E135" s="85" t="s">
        <v>552</v>
      </c>
      <c r="I135" s="87">
        <v>0</v>
      </c>
    </row>
    <row r="136" spans="2:9" x14ac:dyDescent="0.2">
      <c r="B136" s="84">
        <v>6000</v>
      </c>
      <c r="E136" s="85" t="s">
        <v>551</v>
      </c>
      <c r="I136" s="87">
        <v>0</v>
      </c>
    </row>
    <row r="137" spans="2:9" x14ac:dyDescent="0.2">
      <c r="B137" s="84">
        <f>B138+B141</f>
        <v>0</v>
      </c>
      <c r="E137" s="107" t="s">
        <v>550</v>
      </c>
      <c r="I137" s="87">
        <f>I138+I141</f>
        <v>0</v>
      </c>
    </row>
    <row r="138" spans="2:9" x14ac:dyDescent="0.2">
      <c r="B138" s="84">
        <f>B139+B140</f>
        <v>0</v>
      </c>
      <c r="E138" s="107" t="s">
        <v>549</v>
      </c>
      <c r="I138" s="87">
        <f>I139+I140</f>
        <v>0</v>
      </c>
    </row>
    <row r="139" spans="2:9" x14ac:dyDescent="0.2">
      <c r="B139" s="84">
        <v>0</v>
      </c>
      <c r="E139" s="107" t="s">
        <v>548</v>
      </c>
      <c r="I139" s="87">
        <v>0</v>
      </c>
    </row>
    <row r="140" spans="2:9" x14ac:dyDescent="0.2">
      <c r="B140" s="84">
        <v>0</v>
      </c>
      <c r="E140" s="107" t="s">
        <v>547</v>
      </c>
      <c r="I140" s="87">
        <v>0</v>
      </c>
    </row>
    <row r="141" spans="2:9" x14ac:dyDescent="0.2">
      <c r="B141" s="84">
        <v>0</v>
      </c>
      <c r="E141" s="107" t="s">
        <v>546</v>
      </c>
      <c r="I141" s="87">
        <v>0</v>
      </c>
    </row>
    <row r="142" spans="2:9" x14ac:dyDescent="0.2">
      <c r="B142" s="84">
        <v>0</v>
      </c>
      <c r="E142" s="85" t="s">
        <v>545</v>
      </c>
      <c r="I142" s="87">
        <v>0</v>
      </c>
    </row>
    <row r="143" spans="2:9" x14ac:dyDescent="0.2">
      <c r="B143" s="84">
        <v>-86000</v>
      </c>
      <c r="C143" s="85" t="s">
        <v>544</v>
      </c>
      <c r="E143" s="85" t="s">
        <v>544</v>
      </c>
      <c r="I143" s="87">
        <v>0</v>
      </c>
    </row>
    <row r="144" spans="2:9" x14ac:dyDescent="0.2">
      <c r="B144" s="84">
        <f>B145+B146</f>
        <v>-169000</v>
      </c>
      <c r="C144" s="85" t="s">
        <v>543</v>
      </c>
      <c r="E144" s="85" t="s">
        <v>543</v>
      </c>
      <c r="I144" s="87">
        <f>I145+I146</f>
        <v>-149000</v>
      </c>
    </row>
    <row r="145" spans="2:9" x14ac:dyDescent="0.2">
      <c r="B145" s="84">
        <v>0</v>
      </c>
      <c r="C145" s="85" t="s">
        <v>542</v>
      </c>
      <c r="E145" s="85" t="s">
        <v>542</v>
      </c>
      <c r="I145" s="87">
        <v>0</v>
      </c>
    </row>
    <row r="146" spans="2:9" x14ac:dyDescent="0.2">
      <c r="B146" s="89">
        <v>-169000</v>
      </c>
      <c r="C146" s="108" t="s">
        <v>541</v>
      </c>
      <c r="D146" s="109"/>
      <c r="E146" s="108" t="s">
        <v>541</v>
      </c>
      <c r="F146" s="109"/>
      <c r="G146" s="109"/>
      <c r="H146" s="109"/>
      <c r="I146" s="92">
        <v>-149000</v>
      </c>
    </row>
    <row r="148" spans="2:9" x14ac:dyDescent="0.2">
      <c r="B148" s="66" t="s">
        <v>1008</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6692913385826772" header="0.39370078740157483" footer="0.39370078740157483"/>
  <pageSetup paperSize="9" scale="78" fitToHeight="4" orientation="portrait" r:id="rId1"/>
  <headerFooter alignWithMargins="0"/>
  <rowBreaks count="2" manualBreakCount="2">
    <brk id="72" min="1" max="8" man="1"/>
    <brk id="146" min="1" max="8"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112</v>
      </c>
      <c r="D1" s="45"/>
      <c r="E1" s="45"/>
      <c r="F1" s="45"/>
      <c r="G1" s="39"/>
      <c r="H1" s="45"/>
      <c r="I1" s="45"/>
      <c r="J1" s="45"/>
      <c r="K1" s="45"/>
      <c r="L1" s="45"/>
      <c r="M1" s="45"/>
    </row>
    <row r="2" spans="2:14" s="41" customFormat="1" ht="20.25" x14ac:dyDescent="0.25">
      <c r="B2" s="75" t="s">
        <v>1013</v>
      </c>
      <c r="D2" s="42"/>
      <c r="E2" s="42"/>
      <c r="F2" s="42"/>
      <c r="G2" s="39"/>
      <c r="H2" s="42"/>
      <c r="I2" s="42"/>
      <c r="J2" s="42"/>
      <c r="K2" s="42"/>
      <c r="L2" s="42"/>
      <c r="M2" s="42"/>
    </row>
    <row r="3" spans="2:14" s="37" customFormat="1" ht="15" customHeight="1" x14ac:dyDescent="0.25">
      <c r="B3" s="76" t="s">
        <v>683</v>
      </c>
      <c r="D3" s="39"/>
      <c r="E3" s="40"/>
      <c r="F3" s="39"/>
      <c r="G3" s="39"/>
      <c r="H3" s="39"/>
      <c r="I3" s="39"/>
      <c r="J3" s="39"/>
      <c r="K3" s="39"/>
      <c r="L3" s="39"/>
      <c r="M3" s="39"/>
      <c r="N3" s="38"/>
    </row>
    <row r="4" spans="2:14" s="37" customFormat="1" ht="15" customHeight="1" x14ac:dyDescent="0.25">
      <c r="B4" s="76"/>
      <c r="D4" s="39"/>
      <c r="E4" s="40"/>
      <c r="F4" s="39"/>
      <c r="G4" s="39"/>
      <c r="H4" s="39"/>
      <c r="I4" s="39"/>
      <c r="J4" s="39"/>
      <c r="K4" s="39"/>
      <c r="L4" s="39"/>
      <c r="M4" s="39"/>
      <c r="N4" s="38"/>
    </row>
    <row r="5" spans="2:14" s="34" customFormat="1" ht="15" customHeight="1" x14ac:dyDescent="0.2">
      <c r="B5" s="76"/>
      <c r="D5" s="122"/>
      <c r="E5" s="21"/>
      <c r="F5" s="21"/>
      <c r="G5" s="21"/>
      <c r="H5" s="21"/>
      <c r="I5" s="21"/>
      <c r="J5" s="21"/>
      <c r="K5" s="21"/>
      <c r="L5" s="21"/>
      <c r="M5" s="21"/>
      <c r="N5" s="35"/>
    </row>
    <row r="6" spans="2:14" s="34" customFormat="1" ht="20.25" customHeight="1" x14ac:dyDescent="0.2">
      <c r="B6" s="123" t="s">
        <v>662</v>
      </c>
      <c r="D6" s="122"/>
      <c r="E6" s="21"/>
      <c r="F6" s="21"/>
      <c r="G6" s="21"/>
      <c r="H6" s="21"/>
      <c r="I6" s="21"/>
      <c r="J6" s="21"/>
      <c r="K6" s="21"/>
      <c r="L6" s="21"/>
      <c r="M6" s="21"/>
      <c r="N6" s="35"/>
    </row>
    <row r="7" spans="2:14" ht="15" x14ac:dyDescent="0.2">
      <c r="B7" s="65" t="s">
        <v>661</v>
      </c>
      <c r="C7" s="65"/>
      <c r="D7" s="65"/>
      <c r="E7" s="65"/>
      <c r="F7" s="65"/>
      <c r="G7" s="65"/>
      <c r="H7" s="65"/>
      <c r="I7" s="65"/>
    </row>
    <row r="9" spans="2:14" x14ac:dyDescent="0.2">
      <c r="B9" s="70" t="s">
        <v>606</v>
      </c>
      <c r="C9" s="78"/>
      <c r="D9" s="78"/>
      <c r="E9" s="78"/>
      <c r="F9" s="78"/>
      <c r="G9" s="78"/>
      <c r="H9" s="78"/>
      <c r="I9" s="69" t="s">
        <v>605</v>
      </c>
    </row>
    <row r="10" spans="2:14" x14ac:dyDescent="0.2">
      <c r="B10" s="80"/>
      <c r="F10" s="82"/>
      <c r="G10" s="83"/>
      <c r="H10" s="83"/>
      <c r="I10" s="82"/>
    </row>
    <row r="11" spans="2:14" x14ac:dyDescent="0.2">
      <c r="B11" s="84">
        <v>14000</v>
      </c>
      <c r="D11" s="81" t="s">
        <v>660</v>
      </c>
      <c r="E11" s="85" t="s">
        <v>659</v>
      </c>
      <c r="F11" s="82"/>
      <c r="G11" s="83" t="s">
        <v>658</v>
      </c>
      <c r="H11" s="86" t="s">
        <v>657</v>
      </c>
      <c r="I11" s="87">
        <f>I12+I13</f>
        <v>51000</v>
      </c>
    </row>
    <row r="12" spans="2:14" x14ac:dyDescent="0.2">
      <c r="B12" s="84">
        <f>I11-B11</f>
        <v>37000</v>
      </c>
      <c r="D12" s="85" t="s">
        <v>647</v>
      </c>
      <c r="E12" s="66" t="s">
        <v>646</v>
      </c>
      <c r="F12" s="82"/>
      <c r="G12" s="88" t="s">
        <v>656</v>
      </c>
      <c r="H12" s="83"/>
      <c r="I12" s="87">
        <v>51000</v>
      </c>
    </row>
    <row r="13" spans="2:14" x14ac:dyDescent="0.2">
      <c r="B13" s="84">
        <v>9000</v>
      </c>
      <c r="D13" s="81" t="s">
        <v>655</v>
      </c>
      <c r="E13" s="85" t="s">
        <v>579</v>
      </c>
      <c r="F13" s="82"/>
      <c r="G13" s="88" t="s">
        <v>654</v>
      </c>
      <c r="I13" s="87">
        <v>0</v>
      </c>
    </row>
    <row r="14" spans="2:14" x14ac:dyDescent="0.2">
      <c r="B14" s="84">
        <f>B12-B13</f>
        <v>28000</v>
      </c>
      <c r="D14" s="81" t="s">
        <v>653</v>
      </c>
      <c r="E14" s="66" t="s">
        <v>652</v>
      </c>
      <c r="F14" s="82"/>
      <c r="G14" s="88"/>
      <c r="H14" s="83"/>
      <c r="I14" s="87"/>
    </row>
    <row r="15" spans="2:14" ht="7.15" customHeight="1" x14ac:dyDescent="0.2">
      <c r="B15" s="84"/>
      <c r="F15" s="82"/>
      <c r="G15" s="83"/>
      <c r="H15" s="83"/>
      <c r="I15" s="87"/>
    </row>
    <row r="16" spans="2:14" x14ac:dyDescent="0.2">
      <c r="B16" s="89">
        <f>B11+B12</f>
        <v>51000</v>
      </c>
      <c r="C16" s="78"/>
      <c r="D16" s="90" t="s">
        <v>568</v>
      </c>
      <c r="E16" s="78"/>
      <c r="F16" s="91"/>
      <c r="G16" s="90" t="s">
        <v>568</v>
      </c>
      <c r="H16" s="78"/>
      <c r="I16" s="92">
        <f>I11</f>
        <v>51000</v>
      </c>
    </row>
    <row r="19" spans="2:9" ht="15" x14ac:dyDescent="0.2">
      <c r="B19" s="65" t="s">
        <v>651</v>
      </c>
      <c r="C19" s="93"/>
      <c r="D19" s="65"/>
      <c r="E19" s="65"/>
      <c r="F19" s="65"/>
      <c r="G19" s="65"/>
      <c r="H19" s="65"/>
      <c r="I19" s="93"/>
    </row>
    <row r="22" spans="2:9" ht="15" x14ac:dyDescent="0.2">
      <c r="B22" s="65" t="s">
        <v>650</v>
      </c>
      <c r="C22" s="93"/>
      <c r="D22" s="93"/>
      <c r="E22" s="93"/>
      <c r="F22" s="93"/>
      <c r="G22" s="93"/>
      <c r="H22" s="93"/>
      <c r="I22" s="93"/>
    </row>
    <row r="24" spans="2:9" ht="15" x14ac:dyDescent="0.2">
      <c r="B24" s="70" t="s">
        <v>606</v>
      </c>
      <c r="C24" s="71"/>
      <c r="D24" s="71"/>
      <c r="E24" s="71"/>
      <c r="F24" s="71"/>
      <c r="G24" s="71"/>
      <c r="H24" s="71"/>
      <c r="I24" s="69" t="s">
        <v>605</v>
      </c>
    </row>
    <row r="25" spans="2:9" x14ac:dyDescent="0.2">
      <c r="B25" s="80"/>
      <c r="F25" s="82"/>
      <c r="G25" s="83"/>
      <c r="H25" s="83"/>
      <c r="I25" s="82"/>
    </row>
    <row r="26" spans="2:9" x14ac:dyDescent="0.2">
      <c r="B26" s="84">
        <f>B27+B28</f>
        <v>20000</v>
      </c>
      <c r="D26" s="81" t="s">
        <v>649</v>
      </c>
      <c r="E26" s="85" t="s">
        <v>648</v>
      </c>
      <c r="F26" s="82"/>
      <c r="G26" s="88" t="s">
        <v>647</v>
      </c>
      <c r="H26" s="68" t="s">
        <v>646</v>
      </c>
      <c r="I26" s="87">
        <f>+B12</f>
        <v>37000</v>
      </c>
    </row>
    <row r="27" spans="2:9" x14ac:dyDescent="0.2">
      <c r="B27" s="84">
        <v>14000</v>
      </c>
      <c r="D27" s="85" t="s">
        <v>645</v>
      </c>
      <c r="F27" s="82"/>
      <c r="G27" s="83"/>
      <c r="H27" s="83"/>
      <c r="I27" s="87"/>
    </row>
    <row r="28" spans="2:9" x14ac:dyDescent="0.2">
      <c r="B28" s="84">
        <f>B29+B30</f>
        <v>6000</v>
      </c>
      <c r="D28" s="85" t="s">
        <v>644</v>
      </c>
      <c r="F28" s="82"/>
      <c r="G28" s="83"/>
      <c r="H28" s="83"/>
      <c r="I28" s="87"/>
    </row>
    <row r="29" spans="2:9" x14ac:dyDescent="0.2">
      <c r="B29" s="84">
        <v>4000</v>
      </c>
      <c r="D29" s="85" t="s">
        <v>643</v>
      </c>
      <c r="F29" s="82"/>
      <c r="G29" s="83"/>
      <c r="H29" s="83"/>
      <c r="I29" s="87"/>
    </row>
    <row r="30" spans="2:9" x14ac:dyDescent="0.2">
      <c r="B30" s="84">
        <v>2000</v>
      </c>
      <c r="D30" s="85" t="s">
        <v>642</v>
      </c>
      <c r="F30" s="82"/>
      <c r="G30" s="83"/>
      <c r="H30" s="83"/>
      <c r="I30" s="87"/>
    </row>
    <row r="31" spans="2:9" ht="12.75" customHeight="1" x14ac:dyDescent="0.2">
      <c r="B31" s="84">
        <v>1000</v>
      </c>
      <c r="D31" s="81" t="s">
        <v>641</v>
      </c>
      <c r="E31" s="81" t="s">
        <v>640</v>
      </c>
      <c r="F31" s="82"/>
      <c r="G31" s="83"/>
      <c r="H31" s="83"/>
      <c r="I31" s="87"/>
    </row>
    <row r="32" spans="2:9" ht="12.75" customHeight="1" x14ac:dyDescent="0.2">
      <c r="B32" s="84">
        <v>0</v>
      </c>
      <c r="D32" s="81" t="s">
        <v>639</v>
      </c>
      <c r="E32" s="81" t="s">
        <v>638</v>
      </c>
      <c r="F32" s="82"/>
      <c r="G32" s="83"/>
      <c r="H32" s="83"/>
      <c r="I32" s="87"/>
    </row>
    <row r="33" spans="2:9" x14ac:dyDescent="0.2">
      <c r="B33" s="84">
        <f>I35-B26-B31-B32</f>
        <v>16000</v>
      </c>
      <c r="D33" s="85" t="s">
        <v>636</v>
      </c>
      <c r="E33" s="66" t="s">
        <v>635</v>
      </c>
      <c r="F33" s="82"/>
      <c r="G33" s="83"/>
      <c r="H33" s="83"/>
      <c r="I33" s="87"/>
    </row>
    <row r="34" spans="2:9" x14ac:dyDescent="0.2">
      <c r="B34" s="84"/>
      <c r="F34" s="82"/>
      <c r="G34" s="83"/>
      <c r="H34" s="83"/>
      <c r="I34" s="87"/>
    </row>
    <row r="35" spans="2:9" x14ac:dyDescent="0.2">
      <c r="B35" s="89">
        <f>B26+B31+B32+B33</f>
        <v>37000</v>
      </c>
      <c r="C35" s="78"/>
      <c r="D35" s="90" t="s">
        <v>568</v>
      </c>
      <c r="E35" s="78"/>
      <c r="F35" s="91"/>
      <c r="G35" s="90" t="s">
        <v>568</v>
      </c>
      <c r="H35" s="78"/>
      <c r="I35" s="92">
        <f>I26</f>
        <v>37000</v>
      </c>
    </row>
    <row r="38" spans="2:9" ht="15" x14ac:dyDescent="0.2">
      <c r="B38" s="65" t="s">
        <v>637</v>
      </c>
      <c r="C38" s="94"/>
      <c r="D38" s="94"/>
      <c r="E38" s="94"/>
      <c r="F38" s="94"/>
      <c r="G38" s="94"/>
      <c r="H38" s="94"/>
      <c r="I38" s="94"/>
    </row>
    <row r="39" spans="2:9" ht="13.15" customHeight="1" x14ac:dyDescent="0.2"/>
    <row r="40" spans="2:9" x14ac:dyDescent="0.2">
      <c r="B40" s="70" t="s">
        <v>606</v>
      </c>
      <c r="C40" s="78"/>
      <c r="D40" s="78"/>
      <c r="E40" s="78"/>
      <c r="F40" s="78"/>
      <c r="G40" s="78"/>
      <c r="H40" s="78"/>
      <c r="I40" s="69" t="s">
        <v>605</v>
      </c>
    </row>
    <row r="41" spans="2:9" x14ac:dyDescent="0.2">
      <c r="B41" s="80"/>
      <c r="F41" s="82"/>
      <c r="G41" s="83"/>
      <c r="H41" s="83"/>
      <c r="I41" s="82"/>
    </row>
    <row r="42" spans="2:9" x14ac:dyDescent="0.2">
      <c r="B42" s="84">
        <f>B43+B44+B45+B47+B48</f>
        <v>1010000</v>
      </c>
      <c r="D42" s="81" t="s">
        <v>634</v>
      </c>
      <c r="E42" s="88" t="s">
        <v>633</v>
      </c>
      <c r="F42" s="82"/>
      <c r="G42" s="85" t="s">
        <v>636</v>
      </c>
      <c r="H42" s="66" t="s">
        <v>635</v>
      </c>
      <c r="I42" s="87">
        <f>+B33</f>
        <v>16000</v>
      </c>
    </row>
    <row r="43" spans="2:9" ht="15" x14ac:dyDescent="0.2">
      <c r="B43" s="84">
        <v>1010000</v>
      </c>
      <c r="C43" s="58"/>
      <c r="D43" s="95" t="s">
        <v>632</v>
      </c>
      <c r="F43" s="62"/>
      <c r="G43" s="79" t="s">
        <v>634</v>
      </c>
      <c r="H43" s="96" t="s">
        <v>633</v>
      </c>
      <c r="I43" s="87">
        <f>I44+I45+I47+I48+I49</f>
        <v>538000</v>
      </c>
    </row>
    <row r="44" spans="2:9" x14ac:dyDescent="0.2">
      <c r="B44" s="84">
        <v>0</v>
      </c>
      <c r="D44" s="85" t="s">
        <v>631</v>
      </c>
      <c r="F44" s="82"/>
      <c r="G44" s="95" t="s">
        <v>632</v>
      </c>
      <c r="I44" s="87">
        <v>533000</v>
      </c>
    </row>
    <row r="45" spans="2:9" x14ac:dyDescent="0.2">
      <c r="B45" s="84">
        <v>0</v>
      </c>
      <c r="D45" s="85" t="s">
        <v>630</v>
      </c>
      <c r="E45" s="80"/>
      <c r="F45" s="82"/>
      <c r="G45" s="85" t="s">
        <v>631</v>
      </c>
      <c r="I45" s="87">
        <v>5000</v>
      </c>
    </row>
    <row r="46" spans="2:9" x14ac:dyDescent="0.2">
      <c r="B46" s="84"/>
      <c r="E46" s="97" t="s">
        <v>629</v>
      </c>
      <c r="F46" s="82"/>
      <c r="G46" s="85" t="s">
        <v>630</v>
      </c>
      <c r="H46" s="80"/>
      <c r="I46" s="87"/>
    </row>
    <row r="47" spans="2:9" x14ac:dyDescent="0.2">
      <c r="B47" s="84">
        <v>0</v>
      </c>
      <c r="D47" s="85" t="s">
        <v>628</v>
      </c>
      <c r="E47" s="85"/>
      <c r="F47" s="82"/>
      <c r="H47" s="85" t="s">
        <v>629</v>
      </c>
      <c r="I47" s="87">
        <v>0</v>
      </c>
    </row>
    <row r="48" spans="2:9" x14ac:dyDescent="0.2">
      <c r="B48" s="84">
        <v>0</v>
      </c>
      <c r="D48" s="85" t="s">
        <v>627</v>
      </c>
      <c r="E48" s="85"/>
      <c r="F48" s="82"/>
      <c r="G48" s="81" t="s">
        <v>628</v>
      </c>
      <c r="H48" s="85"/>
      <c r="I48" s="87">
        <v>0</v>
      </c>
    </row>
    <row r="49" spans="2:9" x14ac:dyDescent="0.2">
      <c r="B49" s="84">
        <f>I52-B42</f>
        <v>-456000</v>
      </c>
      <c r="D49" s="85" t="s">
        <v>622</v>
      </c>
      <c r="E49" s="66" t="s">
        <v>621</v>
      </c>
      <c r="F49" s="82"/>
      <c r="G49" s="85" t="s">
        <v>627</v>
      </c>
      <c r="H49" s="85"/>
      <c r="I49" s="87">
        <v>0</v>
      </c>
    </row>
    <row r="50" spans="2:9" x14ac:dyDescent="0.2">
      <c r="B50" s="84"/>
      <c r="D50" s="85"/>
      <c r="E50" s="85"/>
      <c r="F50" s="82"/>
      <c r="G50" s="85" t="s">
        <v>626</v>
      </c>
      <c r="H50" s="85"/>
      <c r="I50" s="87">
        <v>0</v>
      </c>
    </row>
    <row r="51" spans="2:9" x14ac:dyDescent="0.2">
      <c r="B51" s="84"/>
      <c r="F51" s="82"/>
      <c r="G51" s="85"/>
      <c r="I51" s="87"/>
    </row>
    <row r="52" spans="2:9" x14ac:dyDescent="0.2">
      <c r="B52" s="89">
        <f>B42+B49</f>
        <v>554000</v>
      </c>
      <c r="C52" s="78"/>
      <c r="D52" s="78" t="s">
        <v>568</v>
      </c>
      <c r="E52" s="78"/>
      <c r="F52" s="91"/>
      <c r="G52" s="78" t="s">
        <v>568</v>
      </c>
      <c r="H52" s="78"/>
      <c r="I52" s="92">
        <f>I42+I43+I50</f>
        <v>554000</v>
      </c>
    </row>
    <row r="55" spans="2:9" ht="15" x14ac:dyDescent="0.2">
      <c r="B55" s="65" t="s">
        <v>625</v>
      </c>
      <c r="C55" s="94"/>
      <c r="D55" s="94"/>
      <c r="E55" s="94"/>
      <c r="F55" s="94"/>
      <c r="G55" s="94"/>
      <c r="H55" s="94"/>
      <c r="I55" s="94"/>
    </row>
    <row r="57" spans="2:9" x14ac:dyDescent="0.2">
      <c r="B57" s="70" t="s">
        <v>606</v>
      </c>
      <c r="C57" s="78"/>
      <c r="D57" s="78"/>
      <c r="E57" s="78"/>
      <c r="F57" s="78"/>
      <c r="G57" s="78"/>
      <c r="H57" s="78"/>
      <c r="I57" s="69" t="s">
        <v>605</v>
      </c>
    </row>
    <row r="58" spans="2:9" x14ac:dyDescent="0.2">
      <c r="B58" s="80"/>
      <c r="F58" s="82"/>
      <c r="G58" s="83"/>
      <c r="H58" s="83"/>
      <c r="I58" s="82"/>
    </row>
    <row r="59" spans="2:9" x14ac:dyDescent="0.2">
      <c r="B59" s="84">
        <f>B60+B61</f>
        <v>167000</v>
      </c>
      <c r="D59" s="81" t="s">
        <v>624</v>
      </c>
      <c r="E59" s="86" t="s">
        <v>623</v>
      </c>
      <c r="F59" s="82"/>
      <c r="G59" s="88" t="s">
        <v>622</v>
      </c>
      <c r="H59" s="66" t="s">
        <v>621</v>
      </c>
      <c r="I59" s="87">
        <f>+B49</f>
        <v>-456000</v>
      </c>
    </row>
    <row r="60" spans="2:9" x14ac:dyDescent="0.2">
      <c r="B60" s="84">
        <v>167000</v>
      </c>
      <c r="D60" s="85" t="s">
        <v>620</v>
      </c>
      <c r="F60" s="82"/>
      <c r="G60" s="88" t="s">
        <v>619</v>
      </c>
      <c r="H60" s="85"/>
      <c r="I60" s="87">
        <f>I61+I62</f>
        <v>2000</v>
      </c>
    </row>
    <row r="61" spans="2:9" x14ac:dyDescent="0.2">
      <c r="B61" s="84">
        <v>0</v>
      </c>
      <c r="D61" s="85" t="s">
        <v>618</v>
      </c>
      <c r="F61" s="82"/>
      <c r="G61" s="88" t="s">
        <v>617</v>
      </c>
      <c r="I61" s="87">
        <v>0</v>
      </c>
    </row>
    <row r="62" spans="2:9" x14ac:dyDescent="0.2">
      <c r="B62" s="84">
        <v>2000</v>
      </c>
      <c r="D62" s="81" t="s">
        <v>616</v>
      </c>
      <c r="E62" s="85" t="s">
        <v>615</v>
      </c>
      <c r="F62" s="82"/>
      <c r="G62" s="88" t="s">
        <v>614</v>
      </c>
      <c r="I62" s="87">
        <v>2000</v>
      </c>
    </row>
    <row r="63" spans="2:9" x14ac:dyDescent="0.2">
      <c r="B63" s="84"/>
      <c r="E63" s="85" t="s">
        <v>613</v>
      </c>
      <c r="F63" s="82"/>
      <c r="G63" s="83" t="s">
        <v>612</v>
      </c>
      <c r="H63" s="81" t="s">
        <v>611</v>
      </c>
      <c r="I63" s="87">
        <f>I64+I65+I66</f>
        <v>0</v>
      </c>
    </row>
    <row r="64" spans="2:9" x14ac:dyDescent="0.2">
      <c r="B64" s="84">
        <f>B65+B66+B67</f>
        <v>0</v>
      </c>
      <c r="D64" s="81" t="s">
        <v>612</v>
      </c>
      <c r="E64" s="81" t="s">
        <v>611</v>
      </c>
      <c r="F64" s="82"/>
      <c r="G64" s="85" t="s">
        <v>610</v>
      </c>
      <c r="I64" s="87">
        <v>0</v>
      </c>
    </row>
    <row r="65" spans="2:9" x14ac:dyDescent="0.2">
      <c r="B65" s="84">
        <v>0</v>
      </c>
      <c r="D65" s="85" t="s">
        <v>610</v>
      </c>
      <c r="F65" s="82"/>
      <c r="G65" s="88" t="s">
        <v>609</v>
      </c>
      <c r="I65" s="87">
        <v>0</v>
      </c>
    </row>
    <row r="66" spans="2:9" x14ac:dyDescent="0.2">
      <c r="B66" s="84">
        <v>0</v>
      </c>
      <c r="D66" s="85" t="s">
        <v>609</v>
      </c>
      <c r="F66" s="82"/>
      <c r="G66" s="88" t="s">
        <v>608</v>
      </c>
      <c r="I66" s="87">
        <v>0</v>
      </c>
    </row>
    <row r="67" spans="2:9" x14ac:dyDescent="0.2">
      <c r="B67" s="84">
        <v>0</v>
      </c>
      <c r="D67" s="85" t="s">
        <v>608</v>
      </c>
      <c r="F67" s="82"/>
      <c r="G67" s="83"/>
      <c r="H67" s="83"/>
      <c r="I67" s="87"/>
    </row>
    <row r="68" spans="2:9" x14ac:dyDescent="0.2">
      <c r="B68" s="84">
        <f>I70-B59-B62-B64</f>
        <v>-623000</v>
      </c>
      <c r="D68" s="85" t="s">
        <v>602</v>
      </c>
      <c r="E68" s="85" t="s">
        <v>601</v>
      </c>
      <c r="F68" s="82"/>
      <c r="G68" s="83"/>
      <c r="H68" s="83"/>
      <c r="I68" s="87"/>
    </row>
    <row r="69" spans="2:9" ht="17.45" customHeight="1" x14ac:dyDescent="0.2">
      <c r="B69" s="84"/>
      <c r="F69" s="82"/>
      <c r="G69" s="83"/>
      <c r="H69" s="83"/>
      <c r="I69" s="87"/>
    </row>
    <row r="70" spans="2:9" ht="17.45" customHeight="1" x14ac:dyDescent="0.2">
      <c r="B70" s="89">
        <f>B59+B62+B64+B68</f>
        <v>-454000</v>
      </c>
      <c r="C70" s="78"/>
      <c r="D70" s="78" t="s">
        <v>568</v>
      </c>
      <c r="E70" s="78"/>
      <c r="F70" s="91"/>
      <c r="G70" s="78" t="s">
        <v>568</v>
      </c>
      <c r="H70" s="78"/>
      <c r="I70" s="92">
        <f>I59+I60+I63</f>
        <v>-454000</v>
      </c>
    </row>
    <row r="73" spans="2:9" ht="15" x14ac:dyDescent="0.2">
      <c r="B73" s="65" t="s">
        <v>607</v>
      </c>
      <c r="C73" s="94"/>
      <c r="D73" s="94"/>
      <c r="E73" s="94"/>
      <c r="F73" s="94"/>
      <c r="G73" s="94"/>
      <c r="H73" s="94"/>
      <c r="I73" s="94"/>
    </row>
    <row r="75" spans="2:9" x14ac:dyDescent="0.2">
      <c r="B75" s="70" t="s">
        <v>606</v>
      </c>
      <c r="C75" s="78"/>
      <c r="D75" s="78"/>
      <c r="E75" s="78"/>
      <c r="F75" s="78"/>
      <c r="G75" s="78"/>
      <c r="H75" s="78"/>
      <c r="I75" s="69" t="s">
        <v>605</v>
      </c>
    </row>
    <row r="76" spans="2:9" x14ac:dyDescent="0.2">
      <c r="B76" s="80"/>
      <c r="F76" s="82"/>
      <c r="G76" s="83"/>
      <c r="H76" s="83"/>
      <c r="I76" s="82"/>
    </row>
    <row r="77" spans="2:9" x14ac:dyDescent="0.2">
      <c r="B77" s="84">
        <v>0</v>
      </c>
      <c r="D77" s="81" t="s">
        <v>604</v>
      </c>
      <c r="E77" s="85" t="s">
        <v>603</v>
      </c>
      <c r="F77" s="82"/>
      <c r="G77" s="88" t="s">
        <v>602</v>
      </c>
      <c r="H77" s="66" t="s">
        <v>601</v>
      </c>
      <c r="I77" s="87">
        <f>+B68</f>
        <v>-623000</v>
      </c>
    </row>
    <row r="78" spans="2:9" x14ac:dyDescent="0.2">
      <c r="B78" s="84"/>
      <c r="E78" s="85" t="s">
        <v>600</v>
      </c>
      <c r="F78" s="82"/>
      <c r="G78" s="88"/>
      <c r="H78" s="85"/>
      <c r="I78" s="87"/>
    </row>
    <row r="79" spans="2:9" x14ac:dyDescent="0.2">
      <c r="B79" s="84">
        <f>I82-B77</f>
        <v>-623000</v>
      </c>
      <c r="D79" s="85" t="s">
        <v>595</v>
      </c>
      <c r="E79" s="68" t="s">
        <v>599</v>
      </c>
      <c r="F79" s="82"/>
      <c r="G79" s="83"/>
      <c r="H79" s="83"/>
      <c r="I79" s="87"/>
    </row>
    <row r="80" spans="2:9" x14ac:dyDescent="0.2">
      <c r="B80" s="84">
        <f>B79-B13</f>
        <v>-632000</v>
      </c>
      <c r="D80" s="85" t="s">
        <v>598</v>
      </c>
      <c r="E80" s="66" t="s">
        <v>594</v>
      </c>
      <c r="F80" s="82"/>
      <c r="G80" s="83"/>
      <c r="H80" s="83"/>
      <c r="I80" s="87"/>
    </row>
    <row r="81" spans="2:9" x14ac:dyDescent="0.2">
      <c r="B81" s="84"/>
      <c r="F81" s="82"/>
      <c r="G81" s="83"/>
      <c r="H81" s="83"/>
      <c r="I81" s="87"/>
    </row>
    <row r="82" spans="2:9" x14ac:dyDescent="0.2">
      <c r="B82" s="89">
        <f>B77+B79</f>
        <v>-623000</v>
      </c>
      <c r="C82" s="78"/>
      <c r="D82" s="78" t="s">
        <v>568</v>
      </c>
      <c r="E82" s="78"/>
      <c r="F82" s="91"/>
      <c r="G82" s="78" t="s">
        <v>568</v>
      </c>
      <c r="H82" s="78"/>
      <c r="I82" s="92">
        <f>I77</f>
        <v>-623000</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597</v>
      </c>
      <c r="C85" s="153"/>
      <c r="D85" s="153"/>
      <c r="E85" s="153"/>
      <c r="F85" s="153"/>
      <c r="G85" s="153"/>
      <c r="H85" s="153"/>
      <c r="I85" s="153"/>
    </row>
    <row r="86" spans="2:9" ht="7.15" customHeight="1" x14ac:dyDescent="0.2"/>
    <row r="88" spans="2:9" ht="15" x14ac:dyDescent="0.2">
      <c r="B88" s="65" t="s">
        <v>596</v>
      </c>
      <c r="C88" s="93"/>
      <c r="D88" s="93"/>
      <c r="E88" s="93"/>
      <c r="F88" s="93"/>
      <c r="G88" s="93"/>
      <c r="H88" s="93"/>
      <c r="I88" s="93"/>
    </row>
    <row r="89" spans="2:9" ht="15.75" customHeight="1" x14ac:dyDescent="0.2"/>
    <row r="90" spans="2:9" x14ac:dyDescent="0.2">
      <c r="B90" s="64" t="s">
        <v>566</v>
      </c>
      <c r="C90" s="78"/>
      <c r="D90" s="78"/>
      <c r="E90" s="78"/>
      <c r="F90" s="78"/>
      <c r="G90" s="78"/>
      <c r="H90" s="78"/>
      <c r="I90" s="63" t="s">
        <v>565</v>
      </c>
    </row>
    <row r="91" spans="2:9" x14ac:dyDescent="0.2">
      <c r="B91" s="80"/>
      <c r="F91" s="82"/>
      <c r="G91" s="83"/>
      <c r="H91" s="83"/>
      <c r="I91" s="82"/>
    </row>
    <row r="92" spans="2:9" x14ac:dyDescent="0.2">
      <c r="B92" s="84">
        <f>I99</f>
        <v>-632000</v>
      </c>
      <c r="D92" s="85" t="s">
        <v>582</v>
      </c>
      <c r="E92" s="66" t="s">
        <v>581</v>
      </c>
      <c r="F92" s="82"/>
      <c r="G92" s="85" t="s">
        <v>595</v>
      </c>
      <c r="H92" s="66" t="s">
        <v>594</v>
      </c>
      <c r="I92" s="87">
        <f>+B80</f>
        <v>-632000</v>
      </c>
    </row>
    <row r="93" spans="2:9" x14ac:dyDescent="0.2">
      <c r="B93" s="84"/>
      <c r="E93" s="68" t="s">
        <v>578</v>
      </c>
      <c r="F93" s="82"/>
      <c r="G93" s="88" t="s">
        <v>593</v>
      </c>
      <c r="H93" s="81" t="s">
        <v>592</v>
      </c>
      <c r="I93" s="87">
        <f>I94+I95</f>
        <v>0</v>
      </c>
    </row>
    <row r="94" spans="2:9" x14ac:dyDescent="0.2">
      <c r="B94" s="84"/>
      <c r="E94" s="85"/>
      <c r="F94" s="82"/>
      <c r="G94" s="88" t="s">
        <v>591</v>
      </c>
      <c r="I94" s="87">
        <v>0</v>
      </c>
    </row>
    <row r="95" spans="2:9" x14ac:dyDescent="0.2">
      <c r="B95" s="84"/>
      <c r="E95" s="85"/>
      <c r="F95" s="82"/>
      <c r="G95" s="88" t="s">
        <v>590</v>
      </c>
      <c r="I95" s="87">
        <v>0</v>
      </c>
    </row>
    <row r="96" spans="2:9" x14ac:dyDescent="0.2">
      <c r="B96" s="84"/>
      <c r="D96" s="85"/>
      <c r="F96" s="82"/>
      <c r="G96" s="88" t="s">
        <v>589</v>
      </c>
      <c r="H96" s="81" t="s">
        <v>588</v>
      </c>
      <c r="I96" s="87">
        <f>I97</f>
        <v>0</v>
      </c>
    </row>
    <row r="97" spans="2:9" x14ac:dyDescent="0.2">
      <c r="B97" s="98"/>
      <c r="C97" s="99"/>
      <c r="D97" s="99"/>
      <c r="E97" s="85"/>
      <c r="F97" s="100"/>
      <c r="G97" s="88" t="s">
        <v>587</v>
      </c>
      <c r="H97" s="101"/>
      <c r="I97" s="87">
        <v>0</v>
      </c>
    </row>
    <row r="98" spans="2:9" x14ac:dyDescent="0.2">
      <c r="B98" s="84"/>
      <c r="F98" s="82"/>
      <c r="G98" s="83"/>
      <c r="H98" s="83"/>
      <c r="I98" s="87"/>
    </row>
    <row r="99" spans="2:9" x14ac:dyDescent="0.2">
      <c r="B99" s="89">
        <f>B92</f>
        <v>-632000</v>
      </c>
      <c r="C99" s="78"/>
      <c r="D99" s="78" t="s">
        <v>568</v>
      </c>
      <c r="E99" s="78"/>
      <c r="F99" s="91"/>
      <c r="G99" s="78" t="s">
        <v>568</v>
      </c>
      <c r="H99" s="78"/>
      <c r="I99" s="92">
        <f>I92+I93+I96</f>
        <v>-632000</v>
      </c>
    </row>
    <row r="102" spans="2:9" ht="15" x14ac:dyDescent="0.2">
      <c r="B102" s="65" t="s">
        <v>586</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566</v>
      </c>
      <c r="C104" s="78"/>
      <c r="D104" s="78"/>
      <c r="E104" s="78"/>
      <c r="F104" s="78"/>
      <c r="G104" s="78"/>
      <c r="H104" s="78"/>
      <c r="I104" s="63" t="s">
        <v>565</v>
      </c>
    </row>
    <row r="105" spans="2:9" x14ac:dyDescent="0.2">
      <c r="B105" s="80"/>
      <c r="E105" s="85"/>
      <c r="F105" s="102"/>
      <c r="G105" s="83"/>
      <c r="H105" s="83"/>
      <c r="I105" s="82"/>
    </row>
    <row r="106" spans="2:9" x14ac:dyDescent="0.2">
      <c r="B106" s="84">
        <f>B107+B109</f>
        <v>7000</v>
      </c>
      <c r="D106" s="85" t="s">
        <v>585</v>
      </c>
      <c r="E106" s="103" t="s">
        <v>584</v>
      </c>
      <c r="F106" s="82"/>
      <c r="G106" s="83"/>
      <c r="H106" s="83"/>
      <c r="I106" s="82"/>
    </row>
    <row r="107" spans="2:9" x14ac:dyDescent="0.2">
      <c r="B107" s="84">
        <v>7000</v>
      </c>
      <c r="D107" s="85" t="s">
        <v>583</v>
      </c>
      <c r="E107" s="85"/>
      <c r="F107" s="82"/>
      <c r="G107" s="85" t="s">
        <v>582</v>
      </c>
      <c r="H107" s="68" t="s">
        <v>581</v>
      </c>
      <c r="I107" s="87"/>
    </row>
    <row r="108" spans="2:9" x14ac:dyDescent="0.2">
      <c r="B108" s="84">
        <f>-B13</f>
        <v>-9000</v>
      </c>
      <c r="D108" s="85" t="s">
        <v>580</v>
      </c>
      <c r="E108" s="86" t="s">
        <v>579</v>
      </c>
      <c r="F108" s="82"/>
      <c r="G108" s="85"/>
      <c r="H108" s="67" t="s">
        <v>578</v>
      </c>
      <c r="I108" s="87">
        <f>B92</f>
        <v>-632000</v>
      </c>
    </row>
    <row r="109" spans="2:9" x14ac:dyDescent="0.2">
      <c r="B109" s="84">
        <v>0</v>
      </c>
      <c r="D109" s="95" t="s">
        <v>577</v>
      </c>
      <c r="E109" s="85" t="s">
        <v>576</v>
      </c>
      <c r="F109" s="82"/>
      <c r="H109" s="104"/>
      <c r="I109" s="105"/>
    </row>
    <row r="110" spans="2:9" x14ac:dyDescent="0.2">
      <c r="B110" s="84">
        <v>0</v>
      </c>
      <c r="D110" s="85" t="s">
        <v>575</v>
      </c>
      <c r="E110" s="85" t="s">
        <v>574</v>
      </c>
      <c r="F110" s="82"/>
      <c r="G110" s="93"/>
      <c r="I110" s="87"/>
    </row>
    <row r="111" spans="2:9" x14ac:dyDescent="0.2">
      <c r="B111" s="84">
        <v>0</v>
      </c>
      <c r="D111" s="95" t="s">
        <v>573</v>
      </c>
      <c r="E111" s="85" t="s">
        <v>572</v>
      </c>
      <c r="F111" s="82"/>
      <c r="H111" s="104"/>
      <c r="I111" s="105"/>
    </row>
    <row r="112" spans="2:9" x14ac:dyDescent="0.2">
      <c r="B112" s="84"/>
      <c r="D112" s="85"/>
      <c r="E112" s="85" t="s">
        <v>571</v>
      </c>
      <c r="F112" s="82"/>
      <c r="G112" s="93"/>
      <c r="I112" s="87"/>
    </row>
    <row r="113" spans="2:9" x14ac:dyDescent="0.2">
      <c r="B113" s="84">
        <f>I115-B106-B108-B111</f>
        <v>-630000</v>
      </c>
      <c r="C113" s="99"/>
      <c r="D113" s="99" t="s">
        <v>570</v>
      </c>
      <c r="E113" s="66" t="s">
        <v>569</v>
      </c>
      <c r="F113" s="100"/>
      <c r="G113" s="93"/>
      <c r="H113" s="101"/>
      <c r="I113" s="87"/>
    </row>
    <row r="114" spans="2:9" x14ac:dyDescent="0.2">
      <c r="B114" s="84"/>
      <c r="E114" s="85"/>
      <c r="F114" s="82"/>
      <c r="G114" s="93"/>
      <c r="H114" s="83"/>
      <c r="I114" s="87"/>
    </row>
    <row r="115" spans="2:9" x14ac:dyDescent="0.2">
      <c r="B115" s="89">
        <f>B106+B108+B111+B113</f>
        <v>-632000</v>
      </c>
      <c r="C115" s="78"/>
      <c r="D115" s="78" t="s">
        <v>568</v>
      </c>
      <c r="E115" s="106"/>
      <c r="F115" s="91"/>
      <c r="G115" s="78" t="s">
        <v>568</v>
      </c>
      <c r="H115" s="78"/>
      <c r="I115" s="92">
        <f>I108</f>
        <v>-632000</v>
      </c>
    </row>
    <row r="118" spans="2:9" ht="15" x14ac:dyDescent="0.2">
      <c r="B118" s="65" t="s">
        <v>567</v>
      </c>
      <c r="C118" s="93"/>
      <c r="D118" s="93"/>
      <c r="E118" s="93"/>
      <c r="F118" s="93"/>
      <c r="G118" s="93"/>
      <c r="H118" s="93"/>
      <c r="I118" s="93"/>
    </row>
    <row r="120" spans="2:9" x14ac:dyDescent="0.2">
      <c r="B120" s="64" t="s">
        <v>566</v>
      </c>
      <c r="C120" s="78"/>
      <c r="D120" s="78"/>
      <c r="E120" s="78"/>
      <c r="F120" s="78"/>
      <c r="G120" s="78"/>
      <c r="H120" s="78"/>
      <c r="I120" s="63" t="s">
        <v>565</v>
      </c>
    </row>
    <row r="121" spans="2:9" ht="15" x14ac:dyDescent="0.2">
      <c r="B121" s="61"/>
      <c r="C121" s="79"/>
      <c r="D121" s="79"/>
      <c r="E121" s="79"/>
      <c r="F121" s="79"/>
      <c r="G121" s="79"/>
      <c r="H121" s="79"/>
      <c r="I121" s="62"/>
    </row>
    <row r="122" spans="2:9" ht="15" x14ac:dyDescent="0.2">
      <c r="B122" s="61"/>
      <c r="C122" s="79"/>
      <c r="D122" s="79"/>
      <c r="E122" s="60" t="s">
        <v>564</v>
      </c>
      <c r="F122" s="79"/>
      <c r="G122" s="79"/>
      <c r="H122" s="79"/>
      <c r="I122" s="87">
        <f>B123-I125-I128-I131-I134-I137-I142-I143-I144</f>
        <v>-630000</v>
      </c>
    </row>
    <row r="123" spans="2:9" ht="15" x14ac:dyDescent="0.2">
      <c r="B123" s="84">
        <f>B125+B128+B131+B134+B137+B142+B143+B144</f>
        <v>-7043000</v>
      </c>
      <c r="C123" s="79"/>
      <c r="D123" s="58"/>
      <c r="E123" s="85" t="s">
        <v>563</v>
      </c>
      <c r="F123" s="58"/>
      <c r="G123" s="58"/>
      <c r="H123" s="58"/>
      <c r="I123" s="87">
        <f>I125+I128+I131+I134+I137+I142+I143+I144</f>
        <v>-6413000</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562</v>
      </c>
      <c r="F125" s="58"/>
      <c r="G125" s="58"/>
      <c r="H125" s="58"/>
      <c r="I125" s="87">
        <f>I126+I127</f>
        <v>0</v>
      </c>
    </row>
    <row r="126" spans="2:9" ht="13.15" customHeight="1" x14ac:dyDescent="0.2">
      <c r="B126" s="84">
        <v>0</v>
      </c>
      <c r="C126" s="58"/>
      <c r="D126" s="58"/>
      <c r="E126" s="85" t="s">
        <v>561</v>
      </c>
      <c r="F126" s="58"/>
      <c r="G126" s="58"/>
      <c r="H126" s="58"/>
      <c r="I126" s="87">
        <v>0</v>
      </c>
    </row>
    <row r="127" spans="2:9" ht="15" x14ac:dyDescent="0.2">
      <c r="B127" s="84">
        <v>0</v>
      </c>
      <c r="C127" s="58"/>
      <c r="D127" s="58"/>
      <c r="E127" s="85" t="s">
        <v>560</v>
      </c>
      <c r="F127" s="58"/>
      <c r="G127" s="58"/>
      <c r="H127" s="58"/>
      <c r="I127" s="87">
        <v>0</v>
      </c>
    </row>
    <row r="128" spans="2:9" x14ac:dyDescent="0.2">
      <c r="B128" s="84">
        <f>B129+B130</f>
        <v>-1330000</v>
      </c>
      <c r="E128" s="85" t="s">
        <v>559</v>
      </c>
      <c r="I128" s="87">
        <f>I129+I130</f>
        <v>-1993000</v>
      </c>
    </row>
    <row r="129" spans="2:9" x14ac:dyDescent="0.2">
      <c r="B129" s="84">
        <v>0</v>
      </c>
      <c r="E129" s="85" t="s">
        <v>558</v>
      </c>
      <c r="I129" s="87">
        <v>0</v>
      </c>
    </row>
    <row r="130" spans="2:9" x14ac:dyDescent="0.2">
      <c r="B130" s="84">
        <v>-1330000</v>
      </c>
      <c r="E130" s="85" t="s">
        <v>557</v>
      </c>
      <c r="I130" s="87">
        <v>-1993000</v>
      </c>
    </row>
    <row r="131" spans="2:9" x14ac:dyDescent="0.2">
      <c r="B131" s="84">
        <f>B132+B133</f>
        <v>-2711000</v>
      </c>
      <c r="E131" s="85" t="s">
        <v>556</v>
      </c>
      <c r="I131" s="87">
        <f>I132+I133</f>
        <v>-3926000</v>
      </c>
    </row>
    <row r="132" spans="2:9" x14ac:dyDescent="0.2">
      <c r="B132" s="84">
        <v>-156000</v>
      </c>
      <c r="E132" s="85" t="s">
        <v>555</v>
      </c>
      <c r="I132" s="87">
        <v>2235000</v>
      </c>
    </row>
    <row r="133" spans="2:9" x14ac:dyDescent="0.2">
      <c r="B133" s="84">
        <v>-2555000</v>
      </c>
      <c r="E133" s="85" t="s">
        <v>554</v>
      </c>
      <c r="I133" s="87">
        <v>-6161000</v>
      </c>
    </row>
    <row r="134" spans="2:9" x14ac:dyDescent="0.2">
      <c r="B134" s="84">
        <f>B135+B136</f>
        <v>-3081000</v>
      </c>
      <c r="E134" s="85" t="s">
        <v>553</v>
      </c>
      <c r="I134" s="87">
        <f>I135+I136</f>
        <v>0</v>
      </c>
    </row>
    <row r="135" spans="2:9" x14ac:dyDescent="0.2">
      <c r="B135" s="84">
        <v>-69000</v>
      </c>
      <c r="E135" s="85" t="s">
        <v>552</v>
      </c>
      <c r="I135" s="87">
        <v>0</v>
      </c>
    </row>
    <row r="136" spans="2:9" x14ac:dyDescent="0.2">
      <c r="B136" s="84">
        <v>-3012000</v>
      </c>
      <c r="E136" s="85" t="s">
        <v>551</v>
      </c>
      <c r="I136" s="87">
        <v>0</v>
      </c>
    </row>
    <row r="137" spans="2:9" x14ac:dyDescent="0.2">
      <c r="B137" s="84">
        <f>B138+B141</f>
        <v>88000</v>
      </c>
      <c r="E137" s="107" t="s">
        <v>550</v>
      </c>
      <c r="I137" s="87">
        <f>I138+I141</f>
        <v>-273000</v>
      </c>
    </row>
    <row r="138" spans="2:9" x14ac:dyDescent="0.2">
      <c r="B138" s="84">
        <f>B139+B140</f>
        <v>88000</v>
      </c>
      <c r="E138" s="107" t="s">
        <v>549</v>
      </c>
      <c r="I138" s="87">
        <f>I139+I140</f>
        <v>-273000</v>
      </c>
    </row>
    <row r="139" spans="2:9" x14ac:dyDescent="0.2">
      <c r="B139" s="84">
        <v>88000</v>
      </c>
      <c r="E139" s="107" t="s">
        <v>548</v>
      </c>
      <c r="I139" s="87">
        <v>0</v>
      </c>
    </row>
    <row r="140" spans="2:9" x14ac:dyDescent="0.2">
      <c r="B140" s="84">
        <v>0</v>
      </c>
      <c r="E140" s="107" t="s">
        <v>547</v>
      </c>
      <c r="I140" s="87">
        <v>-273000</v>
      </c>
    </row>
    <row r="141" spans="2:9" x14ac:dyDescent="0.2">
      <c r="B141" s="84">
        <v>0</v>
      </c>
      <c r="E141" s="107" t="s">
        <v>546</v>
      </c>
      <c r="I141" s="87">
        <v>0</v>
      </c>
    </row>
    <row r="142" spans="2:9" x14ac:dyDescent="0.2">
      <c r="B142" s="84">
        <v>0</v>
      </c>
      <c r="E142" s="85" t="s">
        <v>545</v>
      </c>
      <c r="I142" s="87">
        <v>0</v>
      </c>
    </row>
    <row r="143" spans="2:9" x14ac:dyDescent="0.2">
      <c r="B143" s="84">
        <v>-15000</v>
      </c>
      <c r="C143" s="85" t="s">
        <v>544</v>
      </c>
      <c r="E143" s="85" t="s">
        <v>544</v>
      </c>
      <c r="I143" s="87">
        <v>0</v>
      </c>
    </row>
    <row r="144" spans="2:9" x14ac:dyDescent="0.2">
      <c r="B144" s="84">
        <f>B145+B146</f>
        <v>6000</v>
      </c>
      <c r="C144" s="85" t="s">
        <v>543</v>
      </c>
      <c r="E144" s="85" t="s">
        <v>543</v>
      </c>
      <c r="I144" s="87">
        <f>I145+I146</f>
        <v>-221000</v>
      </c>
    </row>
    <row r="145" spans="2:9" x14ac:dyDescent="0.2">
      <c r="B145" s="84">
        <v>0</v>
      </c>
      <c r="C145" s="85" t="s">
        <v>542</v>
      </c>
      <c r="E145" s="85" t="s">
        <v>542</v>
      </c>
      <c r="I145" s="87">
        <v>0</v>
      </c>
    </row>
    <row r="146" spans="2:9" x14ac:dyDescent="0.2">
      <c r="B146" s="89">
        <v>6000</v>
      </c>
      <c r="C146" s="108" t="s">
        <v>541</v>
      </c>
      <c r="D146" s="109"/>
      <c r="E146" s="108" t="s">
        <v>541</v>
      </c>
      <c r="F146" s="109"/>
      <c r="G146" s="109"/>
      <c r="H146" s="109"/>
      <c r="I146" s="92">
        <v>-221000</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6692913385826772" header="0.39370078740157483" footer="0.39370078740157483"/>
  <pageSetup paperSize="9" scale="78" fitToHeight="4" orientation="portrait" r:id="rId1"/>
  <headerFooter alignWithMargins="0"/>
  <rowBreaks count="2" manualBreakCount="2">
    <brk id="72" min="1" max="8" man="1"/>
    <brk id="146" min="1"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B1:O704"/>
  <sheetViews>
    <sheetView showGridLines="0" zoomScaleNormal="100" workbookViewId="0">
      <pane ySplit="6" topLeftCell="A671" activePane="bottomLeft" state="frozen"/>
      <selection pane="bottomLeft" activeCell="B684" sqref="B684"/>
    </sheetView>
  </sheetViews>
  <sheetFormatPr baseColWidth="10" defaultRowHeight="15" x14ac:dyDescent="0.25"/>
  <cols>
    <col min="1" max="1" width="5.7109375" style="33" customWidth="1"/>
    <col min="2" max="2" width="103.5703125" style="33" bestFit="1" customWidth="1"/>
    <col min="3" max="16384" width="11.42578125" style="33"/>
  </cols>
  <sheetData>
    <row r="1" spans="2:15" s="44" customFormat="1" ht="14.25" customHeight="1" x14ac:dyDescent="0.25">
      <c r="B1" s="46" t="s">
        <v>112</v>
      </c>
      <c r="D1" s="45"/>
      <c r="E1" s="45"/>
      <c r="F1" s="45"/>
      <c r="G1" s="39"/>
      <c r="H1" s="45"/>
      <c r="I1" s="45"/>
      <c r="J1" s="45"/>
      <c r="K1" s="45"/>
      <c r="L1" s="45"/>
      <c r="M1" s="45"/>
      <c r="N1" s="45"/>
    </row>
    <row r="2" spans="2:15" s="41" customFormat="1" ht="20.25" x14ac:dyDescent="0.25">
      <c r="B2" s="43" t="s">
        <v>1013</v>
      </c>
      <c r="D2" s="42"/>
      <c r="E2" s="42"/>
      <c r="F2" s="42"/>
      <c r="G2" s="39"/>
      <c r="H2" s="42"/>
      <c r="I2" s="42"/>
      <c r="J2" s="42"/>
      <c r="K2" s="42"/>
      <c r="L2" s="42"/>
      <c r="M2" s="42"/>
      <c r="N2" s="42"/>
    </row>
    <row r="3" spans="2:15" s="37" customFormat="1" ht="15" customHeight="1" x14ac:dyDescent="0.25">
      <c r="B3" s="28" t="s">
        <v>540</v>
      </c>
      <c r="D3" s="39"/>
      <c r="E3" s="40"/>
      <c r="F3" s="39"/>
      <c r="G3" s="39"/>
      <c r="H3" s="39"/>
      <c r="I3" s="39"/>
      <c r="J3" s="39"/>
      <c r="K3" s="39"/>
      <c r="L3" s="39"/>
      <c r="M3" s="39"/>
      <c r="N3" s="39"/>
      <c r="O3" s="38"/>
    </row>
    <row r="4" spans="2:15" s="37" customFormat="1" ht="15" customHeight="1" x14ac:dyDescent="0.25">
      <c r="B4" s="28"/>
      <c r="D4" s="39"/>
      <c r="E4" s="40"/>
      <c r="F4" s="39"/>
      <c r="G4" s="39"/>
      <c r="H4" s="39"/>
      <c r="I4" s="39"/>
      <c r="J4" s="39"/>
      <c r="K4" s="39"/>
      <c r="L4" s="39"/>
      <c r="M4" s="39"/>
      <c r="N4" s="39"/>
      <c r="O4" s="38"/>
    </row>
    <row r="5" spans="2:15" s="34" customFormat="1" ht="15" customHeight="1" x14ac:dyDescent="0.2">
      <c r="B5" s="28"/>
      <c r="D5" s="22"/>
      <c r="E5" s="21"/>
      <c r="F5" s="21"/>
      <c r="G5" s="21"/>
      <c r="H5" s="21"/>
      <c r="I5" s="21"/>
      <c r="J5" s="21"/>
      <c r="K5" s="21"/>
      <c r="L5" s="21"/>
      <c r="M5" s="21"/>
      <c r="N5" s="21"/>
      <c r="O5" s="35"/>
    </row>
    <row r="6" spans="2:15" s="34" customFormat="1" ht="20.25" customHeight="1" x14ac:dyDescent="0.2">
      <c r="B6" s="36"/>
      <c r="D6" s="22"/>
      <c r="E6" s="21"/>
      <c r="F6" s="21"/>
      <c r="G6" s="21"/>
      <c r="H6" s="21"/>
      <c r="I6" s="21"/>
      <c r="J6" s="21"/>
      <c r="K6" s="21"/>
      <c r="L6" s="21"/>
      <c r="M6" s="21"/>
      <c r="N6" s="21"/>
      <c r="O6" s="35"/>
    </row>
    <row r="7" spans="2:15" ht="15.75" x14ac:dyDescent="0.25">
      <c r="B7" s="56" t="s">
        <v>539</v>
      </c>
    </row>
    <row r="8" spans="2:15" ht="15.75" x14ac:dyDescent="0.25">
      <c r="B8" s="56"/>
    </row>
    <row r="9" spans="2:15" x14ac:dyDescent="0.25">
      <c r="B9" s="55" t="s">
        <v>538</v>
      </c>
    </row>
    <row r="10" spans="2:15" x14ac:dyDescent="0.25">
      <c r="B10" s="55"/>
    </row>
    <row r="11" spans="2:15" x14ac:dyDescent="0.25">
      <c r="B11" s="47" t="s">
        <v>931</v>
      </c>
    </row>
    <row r="12" spans="2:15" x14ac:dyDescent="0.25">
      <c r="B12" s="47" t="s">
        <v>537</v>
      </c>
    </row>
    <row r="13" spans="2:15" x14ac:dyDescent="0.25">
      <c r="B13" s="50" t="s">
        <v>536</v>
      </c>
    </row>
    <row r="14" spans="2:15" x14ac:dyDescent="0.25">
      <c r="B14" s="47" t="s">
        <v>850</v>
      </c>
    </row>
    <row r="15" spans="2:15" x14ac:dyDescent="0.25">
      <c r="B15" s="47" t="s">
        <v>535</v>
      </c>
    </row>
    <row r="16" spans="2:15" x14ac:dyDescent="0.25">
      <c r="B16" s="47" t="s">
        <v>972</v>
      </c>
    </row>
    <row r="17" spans="2:2" x14ac:dyDescent="0.25">
      <c r="B17" s="47" t="s">
        <v>534</v>
      </c>
    </row>
    <row r="18" spans="2:2" x14ac:dyDescent="0.25">
      <c r="B18" s="47" t="s">
        <v>533</v>
      </c>
    </row>
    <row r="19" spans="2:2" x14ac:dyDescent="0.25">
      <c r="B19" s="47" t="s">
        <v>532</v>
      </c>
    </row>
    <row r="20" spans="2:2" x14ac:dyDescent="0.25">
      <c r="B20" s="47" t="s">
        <v>531</v>
      </c>
    </row>
    <row r="21" spans="2:2" x14ac:dyDescent="0.25">
      <c r="B21" s="47" t="s">
        <v>530</v>
      </c>
    </row>
    <row r="22" spans="2:2" x14ac:dyDescent="0.25">
      <c r="B22" s="50" t="s">
        <v>973</v>
      </c>
    </row>
    <row r="23" spans="2:2" x14ac:dyDescent="0.25">
      <c r="B23" s="47" t="s">
        <v>826</v>
      </c>
    </row>
    <row r="24" spans="2:2" x14ac:dyDescent="0.25">
      <c r="B24" s="47" t="s">
        <v>529</v>
      </c>
    </row>
    <row r="25" spans="2:2" x14ac:dyDescent="0.25">
      <c r="B25" s="47" t="s">
        <v>528</v>
      </c>
    </row>
    <row r="26" spans="2:2" x14ac:dyDescent="0.25">
      <c r="B26" s="47" t="s">
        <v>527</v>
      </c>
    </row>
    <row r="27" spans="2:2" x14ac:dyDescent="0.25">
      <c r="B27" s="47" t="s">
        <v>526</v>
      </c>
    </row>
    <row r="28" spans="2:2" x14ac:dyDescent="0.25">
      <c r="B28" s="47" t="s">
        <v>525</v>
      </c>
    </row>
    <row r="29" spans="2:2" x14ac:dyDescent="0.25">
      <c r="B29" s="47" t="s">
        <v>524</v>
      </c>
    </row>
    <row r="30" spans="2:2" x14ac:dyDescent="0.25">
      <c r="B30" s="47" t="s">
        <v>523</v>
      </c>
    </row>
    <row r="31" spans="2:2" x14ac:dyDescent="0.25">
      <c r="B31" s="47" t="s">
        <v>522</v>
      </c>
    </row>
    <row r="32" spans="2:2" x14ac:dyDescent="0.25">
      <c r="B32" s="47" t="s">
        <v>521</v>
      </c>
    </row>
    <row r="33" spans="2:2" x14ac:dyDescent="0.25">
      <c r="B33" s="47" t="s">
        <v>520</v>
      </c>
    </row>
    <row r="34" spans="2:2" x14ac:dyDescent="0.25">
      <c r="B34" s="47" t="s">
        <v>519</v>
      </c>
    </row>
    <row r="35" spans="2:2" x14ac:dyDescent="0.25">
      <c r="B35" s="47" t="s">
        <v>518</v>
      </c>
    </row>
    <row r="36" spans="2:2" x14ac:dyDescent="0.25">
      <c r="B36" s="47" t="s">
        <v>517</v>
      </c>
    </row>
    <row r="37" spans="2:2" x14ac:dyDescent="0.25">
      <c r="B37" s="47" t="s">
        <v>516</v>
      </c>
    </row>
    <row r="38" spans="2:2" x14ac:dyDescent="0.25">
      <c r="B38" s="47" t="s">
        <v>515</v>
      </c>
    </row>
    <row r="39" spans="2:2" x14ac:dyDescent="0.25">
      <c r="B39" s="47" t="s">
        <v>514</v>
      </c>
    </row>
    <row r="40" spans="2:2" x14ac:dyDescent="0.25">
      <c r="B40" s="47" t="s">
        <v>513</v>
      </c>
    </row>
    <row r="41" spans="2:2" x14ac:dyDescent="0.25">
      <c r="B41" s="47" t="s">
        <v>512</v>
      </c>
    </row>
    <row r="42" spans="2:2" x14ac:dyDescent="0.25">
      <c r="B42" s="47" t="s">
        <v>511</v>
      </c>
    </row>
    <row r="43" spans="2:2" x14ac:dyDescent="0.25">
      <c r="B43" s="50" t="s">
        <v>510</v>
      </c>
    </row>
    <row r="44" spans="2:2" x14ac:dyDescent="0.25">
      <c r="B44" s="50" t="s">
        <v>974</v>
      </c>
    </row>
    <row r="45" spans="2:2" x14ac:dyDescent="0.25">
      <c r="B45" s="47" t="s">
        <v>509</v>
      </c>
    </row>
    <row r="46" spans="2:2" x14ac:dyDescent="0.25">
      <c r="B46" s="47" t="s">
        <v>508</v>
      </c>
    </row>
    <row r="47" spans="2:2" x14ac:dyDescent="0.25">
      <c r="B47" s="47" t="s">
        <v>507</v>
      </c>
    </row>
    <row r="48" spans="2:2" x14ac:dyDescent="0.25">
      <c r="B48" s="47" t="s">
        <v>506</v>
      </c>
    </row>
    <row r="49" spans="2:2" x14ac:dyDescent="0.25">
      <c r="B49" s="47" t="s">
        <v>505</v>
      </c>
    </row>
    <row r="50" spans="2:2" x14ac:dyDescent="0.25">
      <c r="B50" s="47" t="s">
        <v>504</v>
      </c>
    </row>
    <row r="51" spans="2:2" x14ac:dyDescent="0.25">
      <c r="B51" s="47" t="s">
        <v>503</v>
      </c>
    </row>
    <row r="52" spans="2:2" x14ac:dyDescent="0.25">
      <c r="B52" s="47" t="s">
        <v>502</v>
      </c>
    </row>
    <row r="53" spans="2:2" x14ac:dyDescent="0.25">
      <c r="B53" s="47" t="s">
        <v>851</v>
      </c>
    </row>
    <row r="54" spans="2:2" x14ac:dyDescent="0.25">
      <c r="B54" s="47" t="s">
        <v>501</v>
      </c>
    </row>
    <row r="55" spans="2:2" x14ac:dyDescent="0.25">
      <c r="B55" s="47" t="s">
        <v>500</v>
      </c>
    </row>
    <row r="56" spans="2:2" x14ac:dyDescent="0.25">
      <c r="B56" s="47" t="s">
        <v>499</v>
      </c>
    </row>
    <row r="57" spans="2:2" x14ac:dyDescent="0.25">
      <c r="B57" s="47" t="s">
        <v>498</v>
      </c>
    </row>
    <row r="58" spans="2:2" x14ac:dyDescent="0.25">
      <c r="B58" s="47" t="s">
        <v>497</v>
      </c>
    </row>
    <row r="59" spans="2:2" x14ac:dyDescent="0.25">
      <c r="B59" s="47" t="s">
        <v>852</v>
      </c>
    </row>
    <row r="60" spans="2:2" x14ac:dyDescent="0.25">
      <c r="B60" s="47" t="s">
        <v>496</v>
      </c>
    </row>
    <row r="61" spans="2:2" x14ac:dyDescent="0.25">
      <c r="B61" s="50" t="s">
        <v>925</v>
      </c>
    </row>
    <row r="62" spans="2:2" x14ac:dyDescent="0.25">
      <c r="B62" s="50" t="s">
        <v>926</v>
      </c>
    </row>
    <row r="63" spans="2:2" x14ac:dyDescent="0.25">
      <c r="B63" s="47" t="s">
        <v>929</v>
      </c>
    </row>
    <row r="64" spans="2:2" x14ac:dyDescent="0.25">
      <c r="B64" s="47" t="s">
        <v>495</v>
      </c>
    </row>
    <row r="65" spans="2:2" x14ac:dyDescent="0.25">
      <c r="B65" s="47" t="s">
        <v>975</v>
      </c>
    </row>
    <row r="66" spans="2:2" x14ac:dyDescent="0.25">
      <c r="B66" s="47" t="s">
        <v>494</v>
      </c>
    </row>
    <row r="67" spans="2:2" x14ac:dyDescent="0.25">
      <c r="B67" s="47" t="s">
        <v>493</v>
      </c>
    </row>
    <row r="68" spans="2:2" x14ac:dyDescent="0.25">
      <c r="B68" s="50" t="s">
        <v>976</v>
      </c>
    </row>
    <row r="69" spans="2:2" x14ac:dyDescent="0.25">
      <c r="B69" s="47" t="s">
        <v>492</v>
      </c>
    </row>
    <row r="70" spans="2:2" x14ac:dyDescent="0.25">
      <c r="B70" s="47" t="s">
        <v>491</v>
      </c>
    </row>
    <row r="71" spans="2:2" x14ac:dyDescent="0.25">
      <c r="B71" s="47" t="s">
        <v>490</v>
      </c>
    </row>
    <row r="72" spans="2:2" x14ac:dyDescent="0.25">
      <c r="B72" s="47" t="s">
        <v>977</v>
      </c>
    </row>
    <row r="73" spans="2:2" x14ac:dyDescent="0.25">
      <c r="B73" s="47" t="s">
        <v>489</v>
      </c>
    </row>
    <row r="74" spans="2:2" x14ac:dyDescent="0.25">
      <c r="B74" s="47" t="s">
        <v>978</v>
      </c>
    </row>
    <row r="75" spans="2:2" x14ac:dyDescent="0.25">
      <c r="B75" s="47" t="s">
        <v>487</v>
      </c>
    </row>
    <row r="76" spans="2:2" x14ac:dyDescent="0.25">
      <c r="B76" s="47" t="s">
        <v>488</v>
      </c>
    </row>
    <row r="77" spans="2:2" x14ac:dyDescent="0.25">
      <c r="B77" s="47" t="s">
        <v>486</v>
      </c>
    </row>
    <row r="78" spans="2:2" x14ac:dyDescent="0.25">
      <c r="B78" s="47" t="s">
        <v>485</v>
      </c>
    </row>
    <row r="79" spans="2:2" x14ac:dyDescent="0.25">
      <c r="B79" s="47" t="s">
        <v>484</v>
      </c>
    </row>
    <row r="80" spans="2:2" x14ac:dyDescent="0.25">
      <c r="B80" s="47" t="s">
        <v>928</v>
      </c>
    </row>
    <row r="81" spans="2:2" x14ac:dyDescent="0.25">
      <c r="B81" s="47" t="s">
        <v>483</v>
      </c>
    </row>
    <row r="82" spans="2:2" x14ac:dyDescent="0.25">
      <c r="B82" s="47" t="s">
        <v>482</v>
      </c>
    </row>
    <row r="83" spans="2:2" x14ac:dyDescent="0.25">
      <c r="B83" s="47" t="s">
        <v>481</v>
      </c>
    </row>
    <row r="84" spans="2:2" x14ac:dyDescent="0.25">
      <c r="B84" s="47" t="s">
        <v>480</v>
      </c>
    </row>
    <row r="85" spans="2:2" x14ac:dyDescent="0.25">
      <c r="B85" s="50" t="s">
        <v>979</v>
      </c>
    </row>
    <row r="86" spans="2:2" x14ac:dyDescent="0.25">
      <c r="B86" s="47" t="s">
        <v>853</v>
      </c>
    </row>
    <row r="87" spans="2:2" x14ac:dyDescent="0.25">
      <c r="B87" s="50" t="s">
        <v>980</v>
      </c>
    </row>
    <row r="88" spans="2:2" x14ac:dyDescent="0.25">
      <c r="B88" s="50" t="s">
        <v>981</v>
      </c>
    </row>
    <row r="89" spans="2:2" x14ac:dyDescent="0.25">
      <c r="B89" s="47" t="s">
        <v>479</v>
      </c>
    </row>
    <row r="90" spans="2:2" x14ac:dyDescent="0.25">
      <c r="B90" s="47" t="s">
        <v>930</v>
      </c>
    </row>
    <row r="91" spans="2:2" x14ac:dyDescent="0.25">
      <c r="B91" s="50" t="s">
        <v>478</v>
      </c>
    </row>
    <row r="92" spans="2:2" x14ac:dyDescent="0.25">
      <c r="B92" s="47" t="s">
        <v>477</v>
      </c>
    </row>
    <row r="93" spans="2:2" x14ac:dyDescent="0.25">
      <c r="B93" s="47" t="s">
        <v>476</v>
      </c>
    </row>
    <row r="94" spans="2:2" x14ac:dyDescent="0.25">
      <c r="B94" s="47" t="s">
        <v>927</v>
      </c>
    </row>
    <row r="95" spans="2:2" x14ac:dyDescent="0.25">
      <c r="B95" s="47" t="s">
        <v>475</v>
      </c>
    </row>
    <row r="96" spans="2:2" x14ac:dyDescent="0.25">
      <c r="B96" s="47" t="s">
        <v>474</v>
      </c>
    </row>
    <row r="97" spans="2:2" x14ac:dyDescent="0.25">
      <c r="B97" s="47" t="s">
        <v>827</v>
      </c>
    </row>
    <row r="98" spans="2:2" x14ac:dyDescent="0.25">
      <c r="B98" s="47" t="s">
        <v>473</v>
      </c>
    </row>
    <row r="99" spans="2:2" x14ac:dyDescent="0.25">
      <c r="B99" s="47" t="s">
        <v>1016</v>
      </c>
    </row>
    <row r="100" spans="2:2" x14ac:dyDescent="0.25">
      <c r="B100" s="47" t="s">
        <v>472</v>
      </c>
    </row>
    <row r="101" spans="2:2" x14ac:dyDescent="0.25">
      <c r="B101" s="47" t="s">
        <v>471</v>
      </c>
    </row>
    <row r="102" spans="2:2" x14ac:dyDescent="0.25">
      <c r="B102" s="47" t="s">
        <v>470</v>
      </c>
    </row>
    <row r="103" spans="2:2" x14ac:dyDescent="0.25">
      <c r="B103" s="47" t="s">
        <v>469</v>
      </c>
    </row>
    <row r="104" spans="2:2" x14ac:dyDescent="0.25">
      <c r="B104" s="47" t="s">
        <v>468</v>
      </c>
    </row>
    <row r="105" spans="2:2" x14ac:dyDescent="0.25">
      <c r="B105" s="50" t="s">
        <v>982</v>
      </c>
    </row>
    <row r="106" spans="2:2" x14ac:dyDescent="0.25">
      <c r="B106" s="47" t="s">
        <v>467</v>
      </c>
    </row>
    <row r="107" spans="2:2" x14ac:dyDescent="0.25">
      <c r="B107" s="47" t="s">
        <v>466</v>
      </c>
    </row>
    <row r="108" spans="2:2" x14ac:dyDescent="0.25">
      <c r="B108" s="47" t="s">
        <v>465</v>
      </c>
    </row>
    <row r="109" spans="2:2" x14ac:dyDescent="0.25">
      <c r="B109" s="47" t="s">
        <v>854</v>
      </c>
    </row>
    <row r="110" spans="2:2" x14ac:dyDescent="0.25">
      <c r="B110" s="47" t="s">
        <v>964</v>
      </c>
    </row>
    <row r="111" spans="2:2" x14ac:dyDescent="0.25">
      <c r="B111" s="47" t="s">
        <v>464</v>
      </c>
    </row>
    <row r="112" spans="2:2" x14ac:dyDescent="0.25">
      <c r="B112" s="47" t="s">
        <v>828</v>
      </c>
    </row>
    <row r="113" spans="2:2" x14ac:dyDescent="0.25">
      <c r="B113" s="47" t="s">
        <v>463</v>
      </c>
    </row>
    <row r="114" spans="2:2" x14ac:dyDescent="0.25">
      <c r="B114" s="47" t="s">
        <v>462</v>
      </c>
    </row>
    <row r="115" spans="2:2" x14ac:dyDescent="0.25">
      <c r="B115" s="47" t="s">
        <v>983</v>
      </c>
    </row>
    <row r="116" spans="2:2" x14ac:dyDescent="0.25">
      <c r="B116" s="47" t="s">
        <v>461</v>
      </c>
    </row>
    <row r="117" spans="2:2" x14ac:dyDescent="0.25">
      <c r="B117" s="47" t="s">
        <v>460</v>
      </c>
    </row>
    <row r="118" spans="2:2" x14ac:dyDescent="0.25">
      <c r="B118" s="47" t="s">
        <v>459</v>
      </c>
    </row>
    <row r="119" spans="2:2" x14ac:dyDescent="0.25">
      <c r="B119" s="47" t="s">
        <v>458</v>
      </c>
    </row>
    <row r="120" spans="2:2" x14ac:dyDescent="0.25">
      <c r="B120" s="47" t="s">
        <v>829</v>
      </c>
    </row>
    <row r="121" spans="2:2" x14ac:dyDescent="0.25">
      <c r="B121" s="47" t="s">
        <v>457</v>
      </c>
    </row>
    <row r="122" spans="2:2" x14ac:dyDescent="0.25">
      <c r="B122" s="47" t="s">
        <v>965</v>
      </c>
    </row>
    <row r="123" spans="2:2" x14ac:dyDescent="0.25">
      <c r="B123" s="47" t="s">
        <v>456</v>
      </c>
    </row>
    <row r="124" spans="2:2" x14ac:dyDescent="0.25">
      <c r="B124" s="47" t="s">
        <v>455</v>
      </c>
    </row>
    <row r="125" spans="2:2" x14ac:dyDescent="0.25">
      <c r="B125" s="47" t="s">
        <v>454</v>
      </c>
    </row>
    <row r="126" spans="2:2" x14ac:dyDescent="0.25">
      <c r="B126" s="47" t="s">
        <v>855</v>
      </c>
    </row>
    <row r="127" spans="2:2" x14ac:dyDescent="0.25">
      <c r="B127" s="47" t="s">
        <v>453</v>
      </c>
    </row>
    <row r="128" spans="2:2" x14ac:dyDescent="0.25">
      <c r="B128" s="47" t="s">
        <v>452</v>
      </c>
    </row>
    <row r="129" spans="2:2" x14ac:dyDescent="0.25">
      <c r="B129" s="47" t="s">
        <v>451</v>
      </c>
    </row>
    <row r="130" spans="2:2" x14ac:dyDescent="0.25">
      <c r="B130" s="50" t="s">
        <v>971</v>
      </c>
    </row>
    <row r="131" spans="2:2" x14ac:dyDescent="0.25">
      <c r="B131" s="47" t="s">
        <v>450</v>
      </c>
    </row>
    <row r="132" spans="2:2" x14ac:dyDescent="0.25">
      <c r="B132" s="47" t="s">
        <v>449</v>
      </c>
    </row>
    <row r="133" spans="2:2" x14ac:dyDescent="0.25">
      <c r="B133" s="47" t="s">
        <v>448</v>
      </c>
    </row>
    <row r="134" spans="2:2" x14ac:dyDescent="0.25">
      <c r="B134" s="50" t="s">
        <v>984</v>
      </c>
    </row>
    <row r="135" spans="2:2" x14ac:dyDescent="0.25">
      <c r="B135" s="47" t="s">
        <v>447</v>
      </c>
    </row>
    <row r="136" spans="2:2" x14ac:dyDescent="0.25">
      <c r="B136" s="47" t="s">
        <v>446</v>
      </c>
    </row>
    <row r="137" spans="2:2" x14ac:dyDescent="0.25">
      <c r="B137" s="47" t="s">
        <v>445</v>
      </c>
    </row>
    <row r="138" spans="2:2" x14ac:dyDescent="0.25">
      <c r="B138" s="47"/>
    </row>
    <row r="139" spans="2:2" x14ac:dyDescent="0.25">
      <c r="B139" s="47"/>
    </row>
    <row r="140" spans="2:2" x14ac:dyDescent="0.25">
      <c r="B140" s="49" t="s">
        <v>444</v>
      </c>
    </row>
    <row r="141" spans="2:2" x14ac:dyDescent="0.25">
      <c r="B141" s="49" t="s">
        <v>443</v>
      </c>
    </row>
    <row r="142" spans="2:2" x14ac:dyDescent="0.25">
      <c r="B142" s="49"/>
    </row>
    <row r="143" spans="2:2" x14ac:dyDescent="0.25">
      <c r="B143" s="48" t="s">
        <v>442</v>
      </c>
    </row>
    <row r="144" spans="2:2" x14ac:dyDescent="0.25">
      <c r="B144" s="48" t="s">
        <v>441</v>
      </c>
    </row>
    <row r="145" spans="2:2" x14ac:dyDescent="0.25">
      <c r="B145" s="48"/>
    </row>
    <row r="146" spans="2:2" x14ac:dyDescent="0.25">
      <c r="B146" s="53" t="s">
        <v>440</v>
      </c>
    </row>
    <row r="147" spans="2:2" x14ac:dyDescent="0.25">
      <c r="B147" s="47" t="s">
        <v>439</v>
      </c>
    </row>
    <row r="148" spans="2:2" x14ac:dyDescent="0.25">
      <c r="B148" s="47" t="s">
        <v>438</v>
      </c>
    </row>
    <row r="149" spans="2:2" x14ac:dyDescent="0.25">
      <c r="B149" s="47" t="s">
        <v>856</v>
      </c>
    </row>
    <row r="150" spans="2:2" x14ac:dyDescent="0.25">
      <c r="B150" s="47" t="s">
        <v>437</v>
      </c>
    </row>
    <row r="151" spans="2:2" x14ac:dyDescent="0.25">
      <c r="B151" s="47" t="s">
        <v>436</v>
      </c>
    </row>
    <row r="152" spans="2:2" x14ac:dyDescent="0.25">
      <c r="B152" s="47" t="s">
        <v>933</v>
      </c>
    </row>
    <row r="153" spans="2:2" x14ac:dyDescent="0.25">
      <c r="B153" s="47" t="s">
        <v>938</v>
      </c>
    </row>
    <row r="154" spans="2:2" x14ac:dyDescent="0.25">
      <c r="B154" s="47" t="s">
        <v>857</v>
      </c>
    </row>
    <row r="155" spans="2:2" x14ac:dyDescent="0.25">
      <c r="B155" s="47" t="s">
        <v>858</v>
      </c>
    </row>
    <row r="156" spans="2:2" x14ac:dyDescent="0.25">
      <c r="B156" s="47" t="s">
        <v>1017</v>
      </c>
    </row>
    <row r="157" spans="2:2" x14ac:dyDescent="0.25">
      <c r="B157" s="47" t="s">
        <v>934</v>
      </c>
    </row>
    <row r="158" spans="2:2" x14ac:dyDescent="0.25">
      <c r="B158" s="47" t="s">
        <v>932</v>
      </c>
    </row>
    <row r="159" spans="2:2" x14ac:dyDescent="0.25">
      <c r="B159" s="47" t="s">
        <v>859</v>
      </c>
    </row>
    <row r="160" spans="2:2" x14ac:dyDescent="0.25">
      <c r="B160" s="47" t="s">
        <v>860</v>
      </c>
    </row>
    <row r="161" spans="2:2" x14ac:dyDescent="0.25">
      <c r="B161" s="47" t="s">
        <v>935</v>
      </c>
    </row>
    <row r="162" spans="2:2" x14ac:dyDescent="0.25">
      <c r="B162" s="47" t="s">
        <v>435</v>
      </c>
    </row>
    <row r="163" spans="2:2" x14ac:dyDescent="0.25">
      <c r="B163" s="47" t="s">
        <v>434</v>
      </c>
    </row>
    <row r="164" spans="2:2" x14ac:dyDescent="0.25">
      <c r="B164" s="47" t="s">
        <v>433</v>
      </c>
    </row>
    <row r="165" spans="2:2" x14ac:dyDescent="0.25">
      <c r="B165" s="47" t="s">
        <v>432</v>
      </c>
    </row>
    <row r="166" spans="2:2" x14ac:dyDescent="0.25">
      <c r="B166" s="47" t="s">
        <v>937</v>
      </c>
    </row>
    <row r="167" spans="2:2" x14ac:dyDescent="0.25">
      <c r="B167" s="47" t="s">
        <v>431</v>
      </c>
    </row>
    <row r="168" spans="2:2" x14ac:dyDescent="0.25">
      <c r="B168" s="47" t="s">
        <v>861</v>
      </c>
    </row>
    <row r="169" spans="2:2" x14ac:dyDescent="0.25">
      <c r="B169" s="52" t="s">
        <v>936</v>
      </c>
    </row>
    <row r="170" spans="2:2" x14ac:dyDescent="0.25">
      <c r="B170" s="47" t="s">
        <v>430</v>
      </c>
    </row>
    <row r="171" spans="2:2" x14ac:dyDescent="0.25">
      <c r="B171" s="47"/>
    </row>
    <row r="172" spans="2:2" x14ac:dyDescent="0.25">
      <c r="B172" s="113" t="s">
        <v>429</v>
      </c>
    </row>
    <row r="173" spans="2:2" x14ac:dyDescent="0.25">
      <c r="B173" s="47" t="s">
        <v>428</v>
      </c>
    </row>
    <row r="174" spans="2:2" x14ac:dyDescent="0.25">
      <c r="B174" s="47" t="s">
        <v>1023</v>
      </c>
    </row>
    <row r="175" spans="2:2" x14ac:dyDescent="0.25">
      <c r="B175" s="47" t="s">
        <v>1021</v>
      </c>
    </row>
    <row r="176" spans="2:2" x14ac:dyDescent="0.25">
      <c r="B176" s="47" t="s">
        <v>427</v>
      </c>
    </row>
    <row r="177" spans="2:2" x14ac:dyDescent="0.25">
      <c r="B177" s="47" t="s">
        <v>940</v>
      </c>
    </row>
    <row r="178" spans="2:2" x14ac:dyDescent="0.25">
      <c r="B178" s="47" t="s">
        <v>1025</v>
      </c>
    </row>
    <row r="179" spans="2:2" x14ac:dyDescent="0.25">
      <c r="B179" s="47" t="s">
        <v>830</v>
      </c>
    </row>
    <row r="180" spans="2:2" x14ac:dyDescent="0.25">
      <c r="B180" s="47" t="s">
        <v>939</v>
      </c>
    </row>
    <row r="181" spans="2:2" x14ac:dyDescent="0.25">
      <c r="B181" s="47" t="s">
        <v>1022</v>
      </c>
    </row>
    <row r="182" spans="2:2" x14ac:dyDescent="0.25">
      <c r="B182" s="47" t="s">
        <v>425</v>
      </c>
    </row>
    <row r="183" spans="2:2" x14ac:dyDescent="0.25">
      <c r="B183" s="52" t="s">
        <v>426</v>
      </c>
    </row>
    <row r="184" spans="2:2" x14ac:dyDescent="0.25">
      <c r="B184" s="52" t="s">
        <v>1024</v>
      </c>
    </row>
    <row r="185" spans="2:2" x14ac:dyDescent="0.25">
      <c r="B185" s="47"/>
    </row>
    <row r="186" spans="2:2" x14ac:dyDescent="0.25">
      <c r="B186" s="113" t="s">
        <v>424</v>
      </c>
    </row>
    <row r="187" spans="2:2" x14ac:dyDescent="0.25">
      <c r="B187" s="47" t="s">
        <v>423</v>
      </c>
    </row>
    <row r="188" spans="2:2" x14ac:dyDescent="0.25">
      <c r="B188" s="47" t="s">
        <v>941</v>
      </c>
    </row>
    <row r="189" spans="2:2" x14ac:dyDescent="0.25">
      <c r="B189" s="47" t="s">
        <v>966</v>
      </c>
    </row>
    <row r="190" spans="2:2" x14ac:dyDescent="0.25">
      <c r="B190" s="47" t="s">
        <v>422</v>
      </c>
    </row>
    <row r="191" spans="2:2" x14ac:dyDescent="0.25">
      <c r="B191" s="47" t="s">
        <v>421</v>
      </c>
    </row>
    <row r="192" spans="2:2" x14ac:dyDescent="0.25">
      <c r="B192" s="47" t="s">
        <v>967</v>
      </c>
    </row>
    <row r="193" spans="2:2" x14ac:dyDescent="0.25">
      <c r="B193" s="47" t="s">
        <v>420</v>
      </c>
    </row>
    <row r="194" spans="2:2" x14ac:dyDescent="0.25">
      <c r="B194" s="47" t="s">
        <v>419</v>
      </c>
    </row>
    <row r="195" spans="2:2" x14ac:dyDescent="0.25">
      <c r="B195" s="47" t="s">
        <v>418</v>
      </c>
    </row>
    <row r="196" spans="2:2" x14ac:dyDescent="0.25">
      <c r="B196" s="47" t="s">
        <v>417</v>
      </c>
    </row>
    <row r="197" spans="2:2" x14ac:dyDescent="0.25">
      <c r="B197" s="47" t="s">
        <v>416</v>
      </c>
    </row>
    <row r="198" spans="2:2" x14ac:dyDescent="0.25">
      <c r="B198" s="52" t="s">
        <v>415</v>
      </c>
    </row>
    <row r="199" spans="2:2" x14ac:dyDescent="0.25">
      <c r="B199" s="47"/>
    </row>
    <row r="200" spans="2:2" x14ac:dyDescent="0.25">
      <c r="B200" s="113" t="s">
        <v>414</v>
      </c>
    </row>
    <row r="201" spans="2:2" x14ac:dyDescent="0.25">
      <c r="B201" s="47" t="s">
        <v>413</v>
      </c>
    </row>
    <row r="202" spans="2:2" x14ac:dyDescent="0.25">
      <c r="B202" s="47" t="s">
        <v>412</v>
      </c>
    </row>
    <row r="203" spans="2:2" x14ac:dyDescent="0.25">
      <c r="B203" s="52" t="s">
        <v>411</v>
      </c>
    </row>
    <row r="204" spans="2:2" x14ac:dyDescent="0.25">
      <c r="B204" s="47"/>
    </row>
    <row r="205" spans="2:2" x14ac:dyDescent="0.25">
      <c r="B205" s="113" t="s">
        <v>410</v>
      </c>
    </row>
    <row r="206" spans="2:2" x14ac:dyDescent="0.25">
      <c r="B206" s="47" t="s">
        <v>862</v>
      </c>
    </row>
    <row r="207" spans="2:2" x14ac:dyDescent="0.25">
      <c r="B207" s="47" t="s">
        <v>409</v>
      </c>
    </row>
    <row r="208" spans="2:2" x14ac:dyDescent="0.25">
      <c r="B208" s="52" t="s">
        <v>831</v>
      </c>
    </row>
    <row r="209" spans="2:2" x14ac:dyDescent="0.25">
      <c r="B209" s="47"/>
    </row>
    <row r="210" spans="2:2" x14ac:dyDescent="0.25">
      <c r="B210" s="113" t="s">
        <v>408</v>
      </c>
    </row>
    <row r="211" spans="2:2" x14ac:dyDescent="0.25">
      <c r="B211" s="47" t="s">
        <v>863</v>
      </c>
    </row>
    <row r="212" spans="2:2" x14ac:dyDescent="0.25">
      <c r="B212" s="47" t="s">
        <v>942</v>
      </c>
    </row>
    <row r="213" spans="2:2" x14ac:dyDescent="0.25">
      <c r="B213" s="47" t="s">
        <v>407</v>
      </c>
    </row>
    <row r="214" spans="2:2" x14ac:dyDescent="0.25">
      <c r="B214" s="52" t="s">
        <v>406</v>
      </c>
    </row>
    <row r="215" spans="2:2" x14ac:dyDescent="0.25">
      <c r="B215" s="47" t="s">
        <v>405</v>
      </c>
    </row>
    <row r="216" spans="2:2" x14ac:dyDescent="0.25">
      <c r="B216" s="47"/>
    </row>
    <row r="217" spans="2:2" x14ac:dyDescent="0.25">
      <c r="B217" s="113" t="s">
        <v>404</v>
      </c>
    </row>
    <row r="218" spans="2:2" x14ac:dyDescent="0.25">
      <c r="B218" s="52" t="s">
        <v>403</v>
      </c>
    </row>
    <row r="219" spans="2:2" x14ac:dyDescent="0.25">
      <c r="B219" s="52" t="s">
        <v>1026</v>
      </c>
    </row>
    <row r="220" spans="2:2" x14ac:dyDescent="0.25">
      <c r="B220" s="47" t="s">
        <v>402</v>
      </c>
    </row>
    <row r="221" spans="2:2" x14ac:dyDescent="0.25">
      <c r="B221" s="53"/>
    </row>
    <row r="222" spans="2:2" x14ac:dyDescent="0.25">
      <c r="B222" s="114" t="s">
        <v>401</v>
      </c>
    </row>
    <row r="223" spans="2:2" x14ac:dyDescent="0.25">
      <c r="B223" s="47" t="s">
        <v>400</v>
      </c>
    </row>
    <row r="224" spans="2:2" x14ac:dyDescent="0.25">
      <c r="B224" s="47"/>
    </row>
    <row r="225" spans="2:2" x14ac:dyDescent="0.25">
      <c r="B225" s="113" t="s">
        <v>399</v>
      </c>
    </row>
    <row r="226" spans="2:2" x14ac:dyDescent="0.25">
      <c r="B226" s="47" t="s">
        <v>985</v>
      </c>
    </row>
    <row r="227" spans="2:2" x14ac:dyDescent="0.25">
      <c r="B227" s="47" t="s">
        <v>398</v>
      </c>
    </row>
    <row r="228" spans="2:2" x14ac:dyDescent="0.25">
      <c r="B228" s="47" t="s">
        <v>397</v>
      </c>
    </row>
    <row r="229" spans="2:2" x14ac:dyDescent="0.25">
      <c r="B229" s="47" t="s">
        <v>396</v>
      </c>
    </row>
    <row r="230" spans="2:2" x14ac:dyDescent="0.25">
      <c r="B230" s="47" t="s">
        <v>395</v>
      </c>
    </row>
    <row r="231" spans="2:2" x14ac:dyDescent="0.25">
      <c r="B231" s="50" t="s">
        <v>986</v>
      </c>
    </row>
    <row r="232" spans="2:2" x14ac:dyDescent="0.25">
      <c r="B232" s="47" t="s">
        <v>394</v>
      </c>
    </row>
    <row r="233" spans="2:2" x14ac:dyDescent="0.25">
      <c r="B233" s="47" t="s">
        <v>946</v>
      </c>
    </row>
    <row r="234" spans="2:2" x14ac:dyDescent="0.25">
      <c r="B234" s="47" t="s">
        <v>393</v>
      </c>
    </row>
    <row r="235" spans="2:2" x14ac:dyDescent="0.25">
      <c r="B235" s="47" t="s">
        <v>944</v>
      </c>
    </row>
    <row r="236" spans="2:2" x14ac:dyDescent="0.25">
      <c r="B236" s="50" t="s">
        <v>987</v>
      </c>
    </row>
    <row r="237" spans="2:2" x14ac:dyDescent="0.25">
      <c r="B237" s="50" t="s">
        <v>988</v>
      </c>
    </row>
    <row r="238" spans="2:2" x14ac:dyDescent="0.25">
      <c r="B238" s="47" t="s">
        <v>392</v>
      </c>
    </row>
    <row r="239" spans="2:2" x14ac:dyDescent="0.25">
      <c r="B239" s="50" t="s">
        <v>947</v>
      </c>
    </row>
    <row r="240" spans="2:2" x14ac:dyDescent="0.25">
      <c r="B240" s="50" t="s">
        <v>989</v>
      </c>
    </row>
    <row r="241" spans="2:2" x14ac:dyDescent="0.25">
      <c r="B241" s="50" t="s">
        <v>1040</v>
      </c>
    </row>
    <row r="242" spans="2:2" x14ac:dyDescent="0.25">
      <c r="B242" s="47" t="s">
        <v>389</v>
      </c>
    </row>
    <row r="243" spans="2:2" x14ac:dyDescent="0.25">
      <c r="B243" s="47" t="s">
        <v>945</v>
      </c>
    </row>
    <row r="244" spans="2:2" x14ac:dyDescent="0.25">
      <c r="B244" s="47" t="s">
        <v>391</v>
      </c>
    </row>
    <row r="245" spans="2:2" x14ac:dyDescent="0.25">
      <c r="B245" s="47" t="s">
        <v>390</v>
      </c>
    </row>
    <row r="246" spans="2:2" x14ac:dyDescent="0.25">
      <c r="B246" s="47" t="s">
        <v>943</v>
      </c>
    </row>
    <row r="247" spans="2:2" x14ac:dyDescent="0.25">
      <c r="B247" s="47" t="s">
        <v>948</v>
      </c>
    </row>
    <row r="248" spans="2:2" x14ac:dyDescent="0.25">
      <c r="B248" s="50" t="s">
        <v>990</v>
      </c>
    </row>
    <row r="249" spans="2:2" x14ac:dyDescent="0.25">
      <c r="B249" s="50" t="s">
        <v>991</v>
      </c>
    </row>
    <row r="250" spans="2:2" x14ac:dyDescent="0.25">
      <c r="B250" s="50" t="s">
        <v>992</v>
      </c>
    </row>
    <row r="251" spans="2:2" x14ac:dyDescent="0.25">
      <c r="B251" s="47" t="s">
        <v>388</v>
      </c>
    </row>
    <row r="252" spans="2:2" x14ac:dyDescent="0.25">
      <c r="B252" s="50" t="s">
        <v>993</v>
      </c>
    </row>
    <row r="253" spans="2:2" x14ac:dyDescent="0.25">
      <c r="B253" s="50" t="s">
        <v>994</v>
      </c>
    </row>
    <row r="254" spans="2:2" x14ac:dyDescent="0.25">
      <c r="B254" s="50" t="s">
        <v>995</v>
      </c>
    </row>
    <row r="255" spans="2:2" x14ac:dyDescent="0.25">
      <c r="B255" s="50" t="s">
        <v>996</v>
      </c>
    </row>
    <row r="256" spans="2:2" x14ac:dyDescent="0.25">
      <c r="B256" s="50" t="s">
        <v>997</v>
      </c>
    </row>
    <row r="257" spans="2:2" x14ac:dyDescent="0.25">
      <c r="B257" s="50" t="s">
        <v>998</v>
      </c>
    </row>
    <row r="258" spans="2:2" x14ac:dyDescent="0.25">
      <c r="B258" s="50" t="s">
        <v>999</v>
      </c>
    </row>
    <row r="259" spans="2:2" x14ac:dyDescent="0.25">
      <c r="B259" s="47"/>
    </row>
    <row r="260" spans="2:2" x14ac:dyDescent="0.25">
      <c r="B260" s="113" t="s">
        <v>387</v>
      </c>
    </row>
    <row r="261" spans="2:2" x14ac:dyDescent="0.25">
      <c r="B261" s="47" t="s">
        <v>386</v>
      </c>
    </row>
    <row r="262" spans="2:2" x14ac:dyDescent="0.25">
      <c r="B262" s="47" t="s">
        <v>949</v>
      </c>
    </row>
    <row r="263" spans="2:2" x14ac:dyDescent="0.25">
      <c r="B263" s="47" t="s">
        <v>385</v>
      </c>
    </row>
    <row r="264" spans="2:2" x14ac:dyDescent="0.25">
      <c r="B264" s="47" t="s">
        <v>384</v>
      </c>
    </row>
    <row r="265" spans="2:2" x14ac:dyDescent="0.25">
      <c r="B265" s="52" t="s">
        <v>383</v>
      </c>
    </row>
    <row r="266" spans="2:2" x14ac:dyDescent="0.25">
      <c r="B266" s="47"/>
    </row>
    <row r="267" spans="2:2" x14ac:dyDescent="0.25">
      <c r="B267" s="113" t="s">
        <v>382</v>
      </c>
    </row>
    <row r="268" spans="2:2" x14ac:dyDescent="0.25">
      <c r="B268" s="47" t="s">
        <v>381</v>
      </c>
    </row>
    <row r="269" spans="2:2" x14ac:dyDescent="0.25">
      <c r="B269" s="47" t="s">
        <v>380</v>
      </c>
    </row>
    <row r="270" spans="2:2" x14ac:dyDescent="0.25">
      <c r="B270" s="47" t="s">
        <v>379</v>
      </c>
    </row>
    <row r="271" spans="2:2" x14ac:dyDescent="0.25">
      <c r="B271" s="47" t="s">
        <v>378</v>
      </c>
    </row>
    <row r="272" spans="2:2" x14ac:dyDescent="0.25">
      <c r="B272" s="52" t="s">
        <v>377</v>
      </c>
    </row>
    <row r="273" spans="2:2" x14ac:dyDescent="0.25">
      <c r="B273" s="47" t="s">
        <v>376</v>
      </c>
    </row>
    <row r="274" spans="2:2" x14ac:dyDescent="0.25">
      <c r="B274" s="47"/>
    </row>
    <row r="275" spans="2:2" x14ac:dyDescent="0.25">
      <c r="B275" s="113" t="s">
        <v>192</v>
      </c>
    </row>
    <row r="276" spans="2:2" x14ac:dyDescent="0.25">
      <c r="B276" s="47" t="s">
        <v>864</v>
      </c>
    </row>
    <row r="277" spans="2:2" x14ac:dyDescent="0.25">
      <c r="B277" s="50" t="s">
        <v>375</v>
      </c>
    </row>
    <row r="278" spans="2:2" x14ac:dyDescent="0.25">
      <c r="B278" s="47" t="s">
        <v>374</v>
      </c>
    </row>
    <row r="279" spans="2:2" x14ac:dyDescent="0.25">
      <c r="B279" s="47" t="s">
        <v>373</v>
      </c>
    </row>
    <row r="280" spans="2:2" x14ac:dyDescent="0.25">
      <c r="B280" s="47" t="s">
        <v>372</v>
      </c>
    </row>
    <row r="281" spans="2:2" x14ac:dyDescent="0.25">
      <c r="B281" s="47" t="s">
        <v>371</v>
      </c>
    </row>
    <row r="282" spans="2:2" x14ac:dyDescent="0.25">
      <c r="B282" s="47" t="s">
        <v>370</v>
      </c>
    </row>
    <row r="283" spans="2:2" x14ac:dyDescent="0.25">
      <c r="B283" s="47" t="s">
        <v>369</v>
      </c>
    </row>
    <row r="284" spans="2:2" x14ac:dyDescent="0.25">
      <c r="B284" s="47" t="s">
        <v>368</v>
      </c>
    </row>
    <row r="285" spans="2:2" x14ac:dyDescent="0.25">
      <c r="B285" s="47" t="s">
        <v>367</v>
      </c>
    </row>
    <row r="286" spans="2:2" x14ac:dyDescent="0.25">
      <c r="B286" s="47" t="s">
        <v>366</v>
      </c>
    </row>
    <row r="287" spans="2:2" x14ac:dyDescent="0.25">
      <c r="B287" s="47" t="s">
        <v>865</v>
      </c>
    </row>
    <row r="288" spans="2:2" x14ac:dyDescent="0.25">
      <c r="B288" s="47" t="s">
        <v>186</v>
      </c>
    </row>
    <row r="289" spans="2:2" x14ac:dyDescent="0.25">
      <c r="B289" s="47" t="s">
        <v>365</v>
      </c>
    </row>
    <row r="290" spans="2:2" x14ac:dyDescent="0.25">
      <c r="B290" s="47" t="s">
        <v>866</v>
      </c>
    </row>
    <row r="291" spans="2:2" x14ac:dyDescent="0.25">
      <c r="B291" s="47" t="s">
        <v>364</v>
      </c>
    </row>
    <row r="292" spans="2:2" x14ac:dyDescent="0.25">
      <c r="B292" s="47" t="s">
        <v>867</v>
      </c>
    </row>
    <row r="293" spans="2:2" x14ac:dyDescent="0.25">
      <c r="B293" s="47" t="s">
        <v>1033</v>
      </c>
    </row>
    <row r="294" spans="2:2" x14ac:dyDescent="0.25">
      <c r="B294" s="47" t="s">
        <v>363</v>
      </c>
    </row>
    <row r="295" spans="2:2" x14ac:dyDescent="0.25">
      <c r="B295" s="52" t="s">
        <v>868</v>
      </c>
    </row>
    <row r="296" spans="2:2" x14ac:dyDescent="0.25">
      <c r="B296" s="47" t="s">
        <v>869</v>
      </c>
    </row>
    <row r="297" spans="2:2" x14ac:dyDescent="0.25">
      <c r="B297" s="47" t="s">
        <v>362</v>
      </c>
    </row>
    <row r="298" spans="2:2" x14ac:dyDescent="0.25">
      <c r="B298" s="47" t="s">
        <v>361</v>
      </c>
    </row>
    <row r="299" spans="2:2" x14ac:dyDescent="0.25">
      <c r="B299" s="47" t="s">
        <v>360</v>
      </c>
    </row>
    <row r="300" spans="2:2" x14ac:dyDescent="0.25">
      <c r="B300" s="52" t="s">
        <v>359</v>
      </c>
    </row>
    <row r="301" spans="2:2" x14ac:dyDescent="0.25">
      <c r="B301" s="52" t="s">
        <v>1034</v>
      </c>
    </row>
    <row r="302" spans="2:2" ht="14.25" customHeight="1" x14ac:dyDescent="0.25">
      <c r="B302" s="50" t="s">
        <v>1000</v>
      </c>
    </row>
    <row r="303" spans="2:2" x14ac:dyDescent="0.25">
      <c r="B303" s="47"/>
    </row>
    <row r="304" spans="2:2" x14ac:dyDescent="0.25">
      <c r="B304" s="113" t="s">
        <v>181</v>
      </c>
    </row>
    <row r="305" spans="2:2" x14ac:dyDescent="0.25">
      <c r="B305" s="50" t="s">
        <v>358</v>
      </c>
    </row>
    <row r="306" spans="2:2" x14ac:dyDescent="0.25">
      <c r="B306" s="47"/>
    </row>
    <row r="307" spans="2:2" x14ac:dyDescent="0.25">
      <c r="B307" s="53" t="s">
        <v>357</v>
      </c>
    </row>
    <row r="308" spans="2:2" x14ac:dyDescent="0.25">
      <c r="B308" s="47" t="s">
        <v>832</v>
      </c>
    </row>
    <row r="309" spans="2:2" x14ac:dyDescent="0.25">
      <c r="B309" s="47" t="s">
        <v>356</v>
      </c>
    </row>
    <row r="310" spans="2:2" x14ac:dyDescent="0.25">
      <c r="B310" s="47" t="s">
        <v>355</v>
      </c>
    </row>
    <row r="311" spans="2:2" x14ac:dyDescent="0.25">
      <c r="B311" s="50" t="s">
        <v>354</v>
      </c>
    </row>
    <row r="312" spans="2:2" x14ac:dyDescent="0.25">
      <c r="B312" s="50" t="s">
        <v>1001</v>
      </c>
    </row>
    <row r="313" spans="2:2" x14ac:dyDescent="0.25">
      <c r="B313" s="47"/>
    </row>
    <row r="314" spans="2:2" x14ac:dyDescent="0.25">
      <c r="B314" s="113" t="s">
        <v>353</v>
      </c>
    </row>
    <row r="315" spans="2:2" x14ac:dyDescent="0.25">
      <c r="B315" s="47" t="s">
        <v>352</v>
      </c>
    </row>
    <row r="316" spans="2:2" x14ac:dyDescent="0.25">
      <c r="B316" s="47" t="s">
        <v>1038</v>
      </c>
    </row>
    <row r="317" spans="2:2" x14ac:dyDescent="0.25">
      <c r="B317" s="47" t="s">
        <v>351</v>
      </c>
    </row>
    <row r="318" spans="2:2" x14ac:dyDescent="0.25">
      <c r="B318" s="47" t="s">
        <v>870</v>
      </c>
    </row>
    <row r="319" spans="2:2" x14ac:dyDescent="0.25">
      <c r="B319" s="47" t="s">
        <v>350</v>
      </c>
    </row>
    <row r="320" spans="2:2" x14ac:dyDescent="0.25">
      <c r="B320" s="47" t="s">
        <v>950</v>
      </c>
    </row>
    <row r="321" spans="2:2" x14ac:dyDescent="0.25">
      <c r="B321" s="47" t="s">
        <v>871</v>
      </c>
    </row>
    <row r="322" spans="2:2" x14ac:dyDescent="0.25">
      <c r="B322" s="50" t="s">
        <v>349</v>
      </c>
    </row>
    <row r="323" spans="2:2" x14ac:dyDescent="0.25">
      <c r="B323" s="47" t="s">
        <v>348</v>
      </c>
    </row>
    <row r="324" spans="2:2" x14ac:dyDescent="0.25">
      <c r="B324" s="52" t="s">
        <v>347</v>
      </c>
    </row>
    <row r="325" spans="2:2" x14ac:dyDescent="0.25">
      <c r="B325" s="47" t="s">
        <v>346</v>
      </c>
    </row>
    <row r="326" spans="2:2" x14ac:dyDescent="0.25">
      <c r="B326" s="47" t="s">
        <v>1039</v>
      </c>
    </row>
    <row r="327" spans="2:2" x14ac:dyDescent="0.25">
      <c r="B327" s="47" t="s">
        <v>345</v>
      </c>
    </row>
    <row r="328" spans="2:2" x14ac:dyDescent="0.25">
      <c r="B328" s="52" t="s">
        <v>344</v>
      </c>
    </row>
    <row r="329" spans="2:2" x14ac:dyDescent="0.25">
      <c r="B329" s="47" t="s">
        <v>872</v>
      </c>
    </row>
    <row r="330" spans="2:2" x14ac:dyDescent="0.25">
      <c r="B330" s="47" t="s">
        <v>951</v>
      </c>
    </row>
    <row r="331" spans="2:2" x14ac:dyDescent="0.25">
      <c r="B331" s="47" t="s">
        <v>873</v>
      </c>
    </row>
    <row r="332" spans="2:2" x14ac:dyDescent="0.25">
      <c r="B332" s="47"/>
    </row>
    <row r="333" spans="2:2" x14ac:dyDescent="0.25">
      <c r="B333" s="113" t="s">
        <v>140</v>
      </c>
    </row>
    <row r="334" spans="2:2" x14ac:dyDescent="0.25">
      <c r="B334" s="47" t="s">
        <v>343</v>
      </c>
    </row>
    <row r="335" spans="2:2" x14ac:dyDescent="0.25">
      <c r="B335" s="47" t="s">
        <v>342</v>
      </c>
    </row>
    <row r="336" spans="2:2" x14ac:dyDescent="0.25">
      <c r="B336" s="47" t="s">
        <v>874</v>
      </c>
    </row>
    <row r="337" spans="2:2" x14ac:dyDescent="0.25">
      <c r="B337" s="47" t="s">
        <v>953</v>
      </c>
    </row>
    <row r="338" spans="2:2" x14ac:dyDescent="0.25">
      <c r="B338" s="47" t="s">
        <v>875</v>
      </c>
    </row>
    <row r="339" spans="2:2" x14ac:dyDescent="0.25">
      <c r="B339" s="52" t="s">
        <v>833</v>
      </c>
    </row>
    <row r="340" spans="2:2" x14ac:dyDescent="0.25">
      <c r="B340" s="52" t="s">
        <v>952</v>
      </c>
    </row>
    <row r="341" spans="2:2" x14ac:dyDescent="0.25">
      <c r="B341" s="47" t="s">
        <v>341</v>
      </c>
    </row>
    <row r="342" spans="2:2" x14ac:dyDescent="0.25">
      <c r="B342" s="47"/>
    </row>
    <row r="343" spans="2:2" x14ac:dyDescent="0.25">
      <c r="B343" s="48" t="s">
        <v>340</v>
      </c>
    </row>
    <row r="344" spans="2:2" x14ac:dyDescent="0.25">
      <c r="B344" s="48" t="s">
        <v>339</v>
      </c>
    </row>
    <row r="345" spans="2:2" x14ac:dyDescent="0.25">
      <c r="B345" s="53"/>
    </row>
    <row r="346" spans="2:2" x14ac:dyDescent="0.25">
      <c r="B346" s="54" t="s">
        <v>338</v>
      </c>
    </row>
    <row r="347" spans="2:2" x14ac:dyDescent="0.25">
      <c r="B347" s="47"/>
    </row>
    <row r="348" spans="2:2" x14ac:dyDescent="0.25">
      <c r="B348" s="53" t="s">
        <v>337</v>
      </c>
    </row>
    <row r="349" spans="2:2" x14ac:dyDescent="0.25">
      <c r="B349" s="52" t="s">
        <v>1018</v>
      </c>
    </row>
    <row r="350" spans="2:2" x14ac:dyDescent="0.25">
      <c r="B350" s="47" t="s">
        <v>876</v>
      </c>
    </row>
    <row r="351" spans="2:2" x14ac:dyDescent="0.25">
      <c r="B351" s="47" t="s">
        <v>336</v>
      </c>
    </row>
    <row r="352" spans="2:2" x14ac:dyDescent="0.25">
      <c r="B352" s="52" t="s">
        <v>335</v>
      </c>
    </row>
    <row r="353" spans="2:2" x14ac:dyDescent="0.25">
      <c r="B353" s="47" t="s">
        <v>334</v>
      </c>
    </row>
    <row r="354" spans="2:2" x14ac:dyDescent="0.25">
      <c r="B354" s="47"/>
    </row>
    <row r="355" spans="2:2" x14ac:dyDescent="0.25">
      <c r="B355" s="53" t="s">
        <v>333</v>
      </c>
    </row>
    <row r="356" spans="2:2" x14ac:dyDescent="0.25">
      <c r="B356" s="47" t="s">
        <v>332</v>
      </c>
    </row>
    <row r="357" spans="2:2" x14ac:dyDescent="0.25">
      <c r="B357" s="47" t="s">
        <v>331</v>
      </c>
    </row>
    <row r="358" spans="2:2" x14ac:dyDescent="0.25">
      <c r="B358" s="47" t="s">
        <v>330</v>
      </c>
    </row>
    <row r="359" spans="2:2" x14ac:dyDescent="0.25">
      <c r="B359" s="47" t="s">
        <v>877</v>
      </c>
    </row>
    <row r="360" spans="2:2" x14ac:dyDescent="0.25">
      <c r="B360" s="47" t="s">
        <v>1020</v>
      </c>
    </row>
    <row r="361" spans="2:2" x14ac:dyDescent="0.25">
      <c r="B361" s="47" t="s">
        <v>329</v>
      </c>
    </row>
    <row r="362" spans="2:2" x14ac:dyDescent="0.25">
      <c r="B362" s="52" t="s">
        <v>1019</v>
      </c>
    </row>
    <row r="363" spans="2:2" x14ac:dyDescent="0.25">
      <c r="B363" s="47" t="s">
        <v>955</v>
      </c>
    </row>
    <row r="364" spans="2:2" x14ac:dyDescent="0.25">
      <c r="B364" s="47" t="s">
        <v>1041</v>
      </c>
    </row>
    <row r="365" spans="2:2" x14ac:dyDescent="0.25">
      <c r="B365" s="47" t="s">
        <v>328</v>
      </c>
    </row>
    <row r="366" spans="2:2" x14ac:dyDescent="0.25">
      <c r="B366" s="47" t="s">
        <v>327</v>
      </c>
    </row>
    <row r="367" spans="2:2" x14ac:dyDescent="0.25">
      <c r="B367" s="47"/>
    </row>
    <row r="368" spans="2:2" x14ac:dyDescent="0.25">
      <c r="B368" s="53" t="s">
        <v>326</v>
      </c>
    </row>
    <row r="369" spans="2:2" x14ac:dyDescent="0.25">
      <c r="B369" s="47" t="s">
        <v>325</v>
      </c>
    </row>
    <row r="370" spans="2:2" x14ac:dyDescent="0.25">
      <c r="B370" s="47" t="s">
        <v>834</v>
      </c>
    </row>
    <row r="371" spans="2:2" x14ac:dyDescent="0.25">
      <c r="B371" s="47" t="s">
        <v>835</v>
      </c>
    </row>
    <row r="372" spans="2:2" x14ac:dyDescent="0.25">
      <c r="B372" s="47" t="s">
        <v>878</v>
      </c>
    </row>
    <row r="373" spans="2:2" x14ac:dyDescent="0.25">
      <c r="B373" s="47" t="s">
        <v>324</v>
      </c>
    </row>
    <row r="374" spans="2:2" x14ac:dyDescent="0.25">
      <c r="B374" s="47" t="s">
        <v>323</v>
      </c>
    </row>
    <row r="375" spans="2:2" x14ac:dyDescent="0.25">
      <c r="B375" s="47" t="s">
        <v>322</v>
      </c>
    </row>
    <row r="376" spans="2:2" x14ac:dyDescent="0.25">
      <c r="B376" s="47" t="s">
        <v>321</v>
      </c>
    </row>
    <row r="377" spans="2:2" x14ac:dyDescent="0.25">
      <c r="B377" s="47"/>
    </row>
    <row r="378" spans="2:2" x14ac:dyDescent="0.25">
      <c r="B378" s="53" t="s">
        <v>320</v>
      </c>
    </row>
    <row r="379" spans="2:2" x14ac:dyDescent="0.25">
      <c r="B379" s="50" t="s">
        <v>1002</v>
      </c>
    </row>
    <row r="380" spans="2:2" x14ac:dyDescent="0.25">
      <c r="B380" s="47" t="s">
        <v>319</v>
      </c>
    </row>
    <row r="381" spans="2:2" x14ac:dyDescent="0.25">
      <c r="B381" s="47" t="s">
        <v>318</v>
      </c>
    </row>
    <row r="382" spans="2:2" x14ac:dyDescent="0.25">
      <c r="B382" s="50" t="s">
        <v>1003</v>
      </c>
    </row>
    <row r="383" spans="2:2" x14ac:dyDescent="0.25">
      <c r="B383" s="47"/>
    </row>
    <row r="384" spans="2:2" x14ac:dyDescent="0.25">
      <c r="B384" s="53" t="s">
        <v>317</v>
      </c>
    </row>
    <row r="385" spans="2:2" x14ac:dyDescent="0.25">
      <c r="B385" s="47" t="s">
        <v>316</v>
      </c>
    </row>
    <row r="386" spans="2:2" x14ac:dyDescent="0.25">
      <c r="B386" s="47"/>
    </row>
    <row r="387" spans="2:2" x14ac:dyDescent="0.25">
      <c r="B387" s="53" t="s">
        <v>315</v>
      </c>
    </row>
    <row r="388" spans="2:2" x14ac:dyDescent="0.25">
      <c r="B388" s="47" t="s">
        <v>314</v>
      </c>
    </row>
    <row r="389" spans="2:2" x14ac:dyDescent="0.25">
      <c r="B389" s="47" t="s">
        <v>879</v>
      </c>
    </row>
    <row r="390" spans="2:2" x14ac:dyDescent="0.25">
      <c r="B390" s="47" t="s">
        <v>956</v>
      </c>
    </row>
    <row r="391" spans="2:2" x14ac:dyDescent="0.25">
      <c r="B391" s="47"/>
    </row>
    <row r="392" spans="2:2" x14ac:dyDescent="0.25">
      <c r="B392" s="53" t="s">
        <v>313</v>
      </c>
    </row>
    <row r="393" spans="2:2" x14ac:dyDescent="0.25">
      <c r="B393" s="47" t="s">
        <v>312</v>
      </c>
    </row>
    <row r="394" spans="2:2" x14ac:dyDescent="0.25">
      <c r="B394" s="47" t="s">
        <v>311</v>
      </c>
    </row>
    <row r="395" spans="2:2" x14ac:dyDescent="0.25">
      <c r="B395" s="47" t="s">
        <v>310</v>
      </c>
    </row>
    <row r="396" spans="2:2" x14ac:dyDescent="0.25">
      <c r="B396" s="47" t="s">
        <v>309</v>
      </c>
    </row>
    <row r="397" spans="2:2" x14ac:dyDescent="0.25">
      <c r="B397" s="47" t="s">
        <v>308</v>
      </c>
    </row>
    <row r="398" spans="2:2" x14ac:dyDescent="0.25">
      <c r="B398" s="47" t="s">
        <v>307</v>
      </c>
    </row>
    <row r="399" spans="2:2" x14ac:dyDescent="0.25">
      <c r="B399" s="47" t="s">
        <v>306</v>
      </c>
    </row>
    <row r="400" spans="2:2" x14ac:dyDescent="0.25">
      <c r="B400" s="47"/>
    </row>
    <row r="401" spans="2:2" x14ac:dyDescent="0.25">
      <c r="B401" s="53" t="s">
        <v>305</v>
      </c>
    </row>
    <row r="402" spans="2:2" x14ac:dyDescent="0.25">
      <c r="B402" s="47" t="s">
        <v>304</v>
      </c>
    </row>
    <row r="403" spans="2:2" x14ac:dyDescent="0.25">
      <c r="B403" s="47" t="s">
        <v>303</v>
      </c>
    </row>
    <row r="404" spans="2:2" x14ac:dyDescent="0.25">
      <c r="B404" s="47" t="s">
        <v>302</v>
      </c>
    </row>
    <row r="405" spans="2:2" x14ac:dyDescent="0.25">
      <c r="B405" s="47" t="s">
        <v>301</v>
      </c>
    </row>
    <row r="406" spans="2:2" x14ac:dyDescent="0.25">
      <c r="B406" s="47" t="s">
        <v>300</v>
      </c>
    </row>
    <row r="407" spans="2:2" x14ac:dyDescent="0.25">
      <c r="B407" s="50"/>
    </row>
    <row r="408" spans="2:2" x14ac:dyDescent="0.25">
      <c r="B408" s="54" t="s">
        <v>299</v>
      </c>
    </row>
    <row r="409" spans="2:2" x14ac:dyDescent="0.25">
      <c r="B409" s="47"/>
    </row>
    <row r="410" spans="2:2" x14ac:dyDescent="0.25">
      <c r="B410" s="53" t="s">
        <v>298</v>
      </c>
    </row>
    <row r="411" spans="2:2" x14ac:dyDescent="0.25">
      <c r="B411" s="47" t="s">
        <v>297</v>
      </c>
    </row>
    <row r="412" spans="2:2" x14ac:dyDescent="0.25">
      <c r="B412" s="47" t="s">
        <v>880</v>
      </c>
    </row>
    <row r="413" spans="2:2" x14ac:dyDescent="0.25">
      <c r="B413" s="47"/>
    </row>
    <row r="414" spans="2:2" x14ac:dyDescent="0.25">
      <c r="B414" s="53" t="s">
        <v>296</v>
      </c>
    </row>
    <row r="415" spans="2:2" x14ac:dyDescent="0.25">
      <c r="B415" s="47" t="s">
        <v>295</v>
      </c>
    </row>
    <row r="416" spans="2:2" x14ac:dyDescent="0.25">
      <c r="B416" s="54"/>
    </row>
    <row r="417" spans="2:2" x14ac:dyDescent="0.25">
      <c r="B417" s="53" t="s">
        <v>294</v>
      </c>
    </row>
    <row r="418" spans="2:2" x14ac:dyDescent="0.25">
      <c r="B418" s="47" t="s">
        <v>293</v>
      </c>
    </row>
    <row r="419" spans="2:2" x14ac:dyDescent="0.25">
      <c r="B419" s="47" t="s">
        <v>292</v>
      </c>
    </row>
    <row r="420" spans="2:2" x14ac:dyDescent="0.25">
      <c r="B420" s="47" t="s">
        <v>291</v>
      </c>
    </row>
    <row r="421" spans="2:2" x14ac:dyDescent="0.25">
      <c r="B421" s="47" t="s">
        <v>290</v>
      </c>
    </row>
    <row r="422" spans="2:2" x14ac:dyDescent="0.25">
      <c r="B422" s="47" t="s">
        <v>957</v>
      </c>
    </row>
    <row r="423" spans="2:2" x14ac:dyDescent="0.25">
      <c r="B423" s="54"/>
    </row>
    <row r="424" spans="2:2" x14ac:dyDescent="0.25">
      <c r="B424" s="54" t="s">
        <v>289</v>
      </c>
    </row>
    <row r="425" spans="2:2" x14ac:dyDescent="0.25">
      <c r="B425" s="47"/>
    </row>
    <row r="426" spans="2:2" x14ac:dyDescent="0.25">
      <c r="B426" s="53" t="s">
        <v>288</v>
      </c>
    </row>
    <row r="427" spans="2:2" x14ac:dyDescent="0.25">
      <c r="B427" s="47" t="s">
        <v>287</v>
      </c>
    </row>
    <row r="428" spans="2:2" x14ac:dyDescent="0.25">
      <c r="B428" s="47" t="s">
        <v>286</v>
      </c>
    </row>
    <row r="429" spans="2:2" x14ac:dyDescent="0.25">
      <c r="B429" s="47" t="s">
        <v>285</v>
      </c>
    </row>
    <row r="430" spans="2:2" x14ac:dyDescent="0.25">
      <c r="B430" s="47" t="s">
        <v>284</v>
      </c>
    </row>
    <row r="431" spans="2:2" x14ac:dyDescent="0.25">
      <c r="B431" s="47" t="s">
        <v>283</v>
      </c>
    </row>
    <row r="432" spans="2:2" x14ac:dyDescent="0.25">
      <c r="B432" s="47" t="s">
        <v>282</v>
      </c>
    </row>
    <row r="433" spans="2:2" x14ac:dyDescent="0.25">
      <c r="B433" s="52"/>
    </row>
    <row r="434" spans="2:2" x14ac:dyDescent="0.25">
      <c r="B434" s="54" t="s">
        <v>281</v>
      </c>
    </row>
    <row r="435" spans="2:2" x14ac:dyDescent="0.25">
      <c r="B435" s="52"/>
    </row>
    <row r="436" spans="2:2" x14ac:dyDescent="0.25">
      <c r="B436" s="53" t="s">
        <v>280</v>
      </c>
    </row>
    <row r="437" spans="2:2" x14ac:dyDescent="0.25">
      <c r="B437" s="47" t="s">
        <v>279</v>
      </c>
    </row>
    <row r="438" spans="2:2" x14ac:dyDescent="0.25">
      <c r="B438" s="47" t="s">
        <v>278</v>
      </c>
    </row>
    <row r="439" spans="2:2" x14ac:dyDescent="0.25">
      <c r="B439" s="47" t="s">
        <v>881</v>
      </c>
    </row>
    <row r="440" spans="2:2" x14ac:dyDescent="0.25">
      <c r="B440" s="47" t="s">
        <v>277</v>
      </c>
    </row>
    <row r="441" spans="2:2" x14ac:dyDescent="0.25">
      <c r="B441" s="53"/>
    </row>
    <row r="442" spans="2:2" x14ac:dyDescent="0.25">
      <c r="B442" s="54" t="s">
        <v>276</v>
      </c>
    </row>
    <row r="443" spans="2:2" x14ac:dyDescent="0.25">
      <c r="B443" s="47"/>
    </row>
    <row r="444" spans="2:2" x14ac:dyDescent="0.25">
      <c r="B444" s="53" t="s">
        <v>275</v>
      </c>
    </row>
    <row r="445" spans="2:2" x14ac:dyDescent="0.25">
      <c r="B445" s="47" t="s">
        <v>274</v>
      </c>
    </row>
    <row r="446" spans="2:2" x14ac:dyDescent="0.25">
      <c r="B446" s="47" t="s">
        <v>882</v>
      </c>
    </row>
    <row r="447" spans="2:2" x14ac:dyDescent="0.25">
      <c r="B447" s="47" t="s">
        <v>273</v>
      </c>
    </row>
    <row r="448" spans="2:2" x14ac:dyDescent="0.25">
      <c r="B448" s="47" t="s">
        <v>272</v>
      </c>
    </row>
    <row r="449" spans="2:2" x14ac:dyDescent="0.25">
      <c r="B449" s="47" t="s">
        <v>883</v>
      </c>
    </row>
    <row r="450" spans="2:2" x14ac:dyDescent="0.25">
      <c r="B450" s="47" t="s">
        <v>271</v>
      </c>
    </row>
    <row r="451" spans="2:2" x14ac:dyDescent="0.25">
      <c r="B451" s="47" t="s">
        <v>270</v>
      </c>
    </row>
    <row r="452" spans="2:2" x14ac:dyDescent="0.25">
      <c r="B452" s="47" t="s">
        <v>269</v>
      </c>
    </row>
    <row r="453" spans="2:2" x14ac:dyDescent="0.25">
      <c r="B453" s="47"/>
    </row>
    <row r="454" spans="2:2" x14ac:dyDescent="0.25">
      <c r="B454" s="53" t="s">
        <v>268</v>
      </c>
    </row>
    <row r="455" spans="2:2" x14ac:dyDescent="0.25">
      <c r="B455" s="47" t="s">
        <v>267</v>
      </c>
    </row>
    <row r="456" spans="2:2" x14ac:dyDescent="0.25">
      <c r="B456" s="47" t="s">
        <v>266</v>
      </c>
    </row>
    <row r="457" spans="2:2" x14ac:dyDescent="0.25">
      <c r="B457" s="47" t="s">
        <v>265</v>
      </c>
    </row>
    <row r="458" spans="2:2" x14ac:dyDescent="0.25">
      <c r="B458" s="47" t="s">
        <v>264</v>
      </c>
    </row>
    <row r="459" spans="2:2" x14ac:dyDescent="0.25">
      <c r="B459" s="47" t="s">
        <v>263</v>
      </c>
    </row>
    <row r="460" spans="2:2" x14ac:dyDescent="0.25">
      <c r="B460" s="47" t="s">
        <v>262</v>
      </c>
    </row>
    <row r="461" spans="2:2" x14ac:dyDescent="0.25">
      <c r="B461" s="50" t="s">
        <v>1042</v>
      </c>
    </row>
    <row r="462" spans="2:2" x14ac:dyDescent="0.25">
      <c r="B462" s="47" t="s">
        <v>261</v>
      </c>
    </row>
    <row r="463" spans="2:2" x14ac:dyDescent="0.25">
      <c r="B463" s="47" t="s">
        <v>260</v>
      </c>
    </row>
    <row r="464" spans="2:2" x14ac:dyDescent="0.25">
      <c r="B464" s="47" t="s">
        <v>884</v>
      </c>
    </row>
    <row r="465" spans="2:2" x14ac:dyDescent="0.25">
      <c r="B465" s="47" t="s">
        <v>259</v>
      </c>
    </row>
    <row r="466" spans="2:2" x14ac:dyDescent="0.25">
      <c r="B466" s="47" t="s">
        <v>258</v>
      </c>
    </row>
    <row r="467" spans="2:2" x14ac:dyDescent="0.25">
      <c r="B467" s="47" t="s">
        <v>257</v>
      </c>
    </row>
    <row r="468" spans="2:2" x14ac:dyDescent="0.25">
      <c r="B468" s="47" t="s">
        <v>256</v>
      </c>
    </row>
    <row r="469" spans="2:2" x14ac:dyDescent="0.25">
      <c r="B469" s="47" t="s">
        <v>255</v>
      </c>
    </row>
    <row r="470" spans="2:2" x14ac:dyDescent="0.25">
      <c r="B470" s="47" t="s">
        <v>885</v>
      </c>
    </row>
    <row r="471" spans="2:2" x14ac:dyDescent="0.25">
      <c r="B471" s="47" t="s">
        <v>254</v>
      </c>
    </row>
    <row r="472" spans="2:2" x14ac:dyDescent="0.25">
      <c r="B472" s="47" t="s">
        <v>253</v>
      </c>
    </row>
    <row r="473" spans="2:2" x14ac:dyDescent="0.25">
      <c r="B473" s="47" t="s">
        <v>252</v>
      </c>
    </row>
    <row r="474" spans="2:2" x14ac:dyDescent="0.25">
      <c r="B474" s="47" t="s">
        <v>251</v>
      </c>
    </row>
    <row r="475" spans="2:2" x14ac:dyDescent="0.25">
      <c r="B475" s="47" t="s">
        <v>250</v>
      </c>
    </row>
    <row r="476" spans="2:2" x14ac:dyDescent="0.25">
      <c r="B476" s="47"/>
    </row>
    <row r="477" spans="2:2" x14ac:dyDescent="0.25">
      <c r="B477" s="54" t="s">
        <v>249</v>
      </c>
    </row>
    <row r="478" spans="2:2" x14ac:dyDescent="0.25">
      <c r="B478" s="47"/>
    </row>
    <row r="479" spans="2:2" x14ac:dyDescent="0.25">
      <c r="B479" s="53" t="s">
        <v>248</v>
      </c>
    </row>
    <row r="480" spans="2:2" x14ac:dyDescent="0.25">
      <c r="B480" s="47" t="s">
        <v>247</v>
      </c>
    </row>
    <row r="481" spans="2:2" x14ac:dyDescent="0.25">
      <c r="B481" s="47" t="s">
        <v>246</v>
      </c>
    </row>
    <row r="482" spans="2:2" x14ac:dyDescent="0.25">
      <c r="B482" s="47" t="s">
        <v>245</v>
      </c>
    </row>
    <row r="483" spans="2:2" x14ac:dyDescent="0.25">
      <c r="B483" s="47" t="s">
        <v>244</v>
      </c>
    </row>
    <row r="484" spans="2:2" x14ac:dyDescent="0.25">
      <c r="B484" s="47"/>
    </row>
    <row r="485" spans="2:2" x14ac:dyDescent="0.25">
      <c r="B485" s="54" t="s">
        <v>243</v>
      </c>
    </row>
    <row r="486" spans="2:2" x14ac:dyDescent="0.25">
      <c r="B486" s="47"/>
    </row>
    <row r="487" spans="2:2" x14ac:dyDescent="0.25">
      <c r="B487" s="53" t="s">
        <v>242</v>
      </c>
    </row>
    <row r="488" spans="2:2" x14ac:dyDescent="0.25">
      <c r="B488" s="47" t="s">
        <v>968</v>
      </c>
    </row>
    <row r="489" spans="2:2" x14ac:dyDescent="0.25">
      <c r="B489" s="47" t="s">
        <v>886</v>
      </c>
    </row>
    <row r="490" spans="2:2" x14ac:dyDescent="0.25">
      <c r="B490" s="47"/>
    </row>
    <row r="491" spans="2:2" x14ac:dyDescent="0.25">
      <c r="B491" s="53" t="s">
        <v>241</v>
      </c>
    </row>
    <row r="492" spans="2:2" x14ac:dyDescent="0.25">
      <c r="B492" s="47" t="s">
        <v>240</v>
      </c>
    </row>
    <row r="493" spans="2:2" x14ac:dyDescent="0.25">
      <c r="B493" s="47" t="s">
        <v>239</v>
      </c>
    </row>
    <row r="494" spans="2:2" x14ac:dyDescent="0.25">
      <c r="B494" s="47" t="s">
        <v>238</v>
      </c>
    </row>
    <row r="495" spans="2:2" x14ac:dyDescent="0.25">
      <c r="B495" s="47"/>
    </row>
    <row r="496" spans="2:2" x14ac:dyDescent="0.25">
      <c r="B496" s="53" t="s">
        <v>237</v>
      </c>
    </row>
    <row r="497" spans="2:2" x14ac:dyDescent="0.25">
      <c r="B497" s="47" t="s">
        <v>836</v>
      </c>
    </row>
    <row r="498" spans="2:2" x14ac:dyDescent="0.25">
      <c r="B498" s="47" t="s">
        <v>887</v>
      </c>
    </row>
    <row r="499" spans="2:2" x14ac:dyDescent="0.25">
      <c r="B499" s="47" t="s">
        <v>236</v>
      </c>
    </row>
    <row r="500" spans="2:2" x14ac:dyDescent="0.25">
      <c r="B500" s="47"/>
    </row>
    <row r="501" spans="2:2" x14ac:dyDescent="0.25">
      <c r="B501" s="53" t="s">
        <v>235</v>
      </c>
    </row>
    <row r="502" spans="2:2" x14ac:dyDescent="0.25">
      <c r="B502" s="47" t="s">
        <v>888</v>
      </c>
    </row>
    <row r="503" spans="2:2" x14ac:dyDescent="0.25">
      <c r="B503" s="54"/>
    </row>
    <row r="504" spans="2:2" x14ac:dyDescent="0.25">
      <c r="B504" s="53" t="s">
        <v>234</v>
      </c>
    </row>
    <row r="505" spans="2:2" x14ac:dyDescent="0.25">
      <c r="B505" s="47" t="s">
        <v>889</v>
      </c>
    </row>
    <row r="506" spans="2:2" x14ac:dyDescent="0.25">
      <c r="B506" s="47" t="s">
        <v>233</v>
      </c>
    </row>
    <row r="507" spans="2:2" x14ac:dyDescent="0.25">
      <c r="B507" s="47" t="s">
        <v>232</v>
      </c>
    </row>
    <row r="508" spans="2:2" x14ac:dyDescent="0.25">
      <c r="B508" s="47" t="s">
        <v>231</v>
      </c>
    </row>
    <row r="509" spans="2:2" x14ac:dyDescent="0.25">
      <c r="B509" s="53"/>
    </row>
    <row r="510" spans="2:2" x14ac:dyDescent="0.25">
      <c r="B510" s="54" t="s">
        <v>230</v>
      </c>
    </row>
    <row r="511" spans="2:2" x14ac:dyDescent="0.25">
      <c r="B511" s="47"/>
    </row>
    <row r="512" spans="2:2" x14ac:dyDescent="0.25">
      <c r="B512" s="53" t="s">
        <v>229</v>
      </c>
    </row>
    <row r="513" spans="2:2" x14ac:dyDescent="0.25">
      <c r="B513" s="47" t="s">
        <v>228</v>
      </c>
    </row>
    <row r="514" spans="2:2" x14ac:dyDescent="0.25">
      <c r="B514" s="47" t="s">
        <v>227</v>
      </c>
    </row>
    <row r="515" spans="2:2" x14ac:dyDescent="0.25">
      <c r="B515" s="54"/>
    </row>
    <row r="516" spans="2:2" x14ac:dyDescent="0.25">
      <c r="B516" s="53" t="s">
        <v>226</v>
      </c>
    </row>
    <row r="517" spans="2:2" x14ac:dyDescent="0.25">
      <c r="B517" s="47" t="s">
        <v>225</v>
      </c>
    </row>
    <row r="518" spans="2:2" x14ac:dyDescent="0.25">
      <c r="B518" s="47" t="s">
        <v>224</v>
      </c>
    </row>
    <row r="519" spans="2:2" x14ac:dyDescent="0.25">
      <c r="B519" s="47"/>
    </row>
    <row r="520" spans="2:2" x14ac:dyDescent="0.25">
      <c r="B520" s="53" t="s">
        <v>223</v>
      </c>
    </row>
    <row r="521" spans="2:2" x14ac:dyDescent="0.25">
      <c r="B521" s="50" t="s">
        <v>1004</v>
      </c>
    </row>
    <row r="522" spans="2:2" x14ac:dyDescent="0.25">
      <c r="B522" s="47"/>
    </row>
    <row r="523" spans="2:2" x14ac:dyDescent="0.25">
      <c r="B523" s="53" t="s">
        <v>222</v>
      </c>
    </row>
    <row r="524" spans="2:2" x14ac:dyDescent="0.25">
      <c r="B524" s="47" t="s">
        <v>221</v>
      </c>
    </row>
    <row r="525" spans="2:2" x14ac:dyDescent="0.25">
      <c r="B525" s="47"/>
    </row>
    <row r="526" spans="2:2" x14ac:dyDescent="0.25">
      <c r="B526" s="54" t="s">
        <v>220</v>
      </c>
    </row>
    <row r="527" spans="2:2" x14ac:dyDescent="0.25">
      <c r="B527" s="47"/>
    </row>
    <row r="528" spans="2:2" x14ac:dyDescent="0.25">
      <c r="B528" s="53" t="s">
        <v>219</v>
      </c>
    </row>
    <row r="529" spans="2:2" x14ac:dyDescent="0.25">
      <c r="B529" s="47" t="s">
        <v>218</v>
      </c>
    </row>
    <row r="530" spans="2:2" x14ac:dyDescent="0.25">
      <c r="B530" s="47" t="s">
        <v>217</v>
      </c>
    </row>
    <row r="531" spans="2:2" x14ac:dyDescent="0.25">
      <c r="B531" s="47" t="s">
        <v>216</v>
      </c>
    </row>
    <row r="532" spans="2:2" x14ac:dyDescent="0.25">
      <c r="B532" s="47" t="s">
        <v>1005</v>
      </c>
    </row>
    <row r="533" spans="2:2" x14ac:dyDescent="0.25">
      <c r="B533" s="47" t="s">
        <v>1027</v>
      </c>
    </row>
    <row r="534" spans="2:2" x14ac:dyDescent="0.25">
      <c r="B534" s="47" t="s">
        <v>215</v>
      </c>
    </row>
    <row r="535" spans="2:2" x14ac:dyDescent="0.25">
      <c r="B535" s="47" t="s">
        <v>214</v>
      </c>
    </row>
    <row r="536" spans="2:2" x14ac:dyDescent="0.25">
      <c r="B536" s="47" t="s">
        <v>954</v>
      </c>
    </row>
    <row r="537" spans="2:2" x14ac:dyDescent="0.25">
      <c r="B537" s="47" t="s">
        <v>837</v>
      </c>
    </row>
    <row r="538" spans="2:2" x14ac:dyDescent="0.25">
      <c r="B538" s="47" t="s">
        <v>213</v>
      </c>
    </row>
    <row r="539" spans="2:2" x14ac:dyDescent="0.25">
      <c r="B539" s="47" t="s">
        <v>890</v>
      </c>
    </row>
    <row r="540" spans="2:2" x14ac:dyDescent="0.25">
      <c r="B540" s="47" t="s">
        <v>1028</v>
      </c>
    </row>
    <row r="541" spans="2:2" x14ac:dyDescent="0.25">
      <c r="B541" s="47" t="s">
        <v>891</v>
      </c>
    </row>
    <row r="542" spans="2:2" x14ac:dyDescent="0.25">
      <c r="B542" s="50" t="s">
        <v>1006</v>
      </c>
    </row>
    <row r="543" spans="2:2" x14ac:dyDescent="0.25">
      <c r="B543" s="50" t="s">
        <v>1029</v>
      </c>
    </row>
    <row r="544" spans="2:2" x14ac:dyDescent="0.25">
      <c r="B544" s="47" t="s">
        <v>212</v>
      </c>
    </row>
    <row r="545" spans="2:2" x14ac:dyDescent="0.25">
      <c r="B545" s="47" t="s">
        <v>211</v>
      </c>
    </row>
    <row r="546" spans="2:2" x14ac:dyDescent="0.25">
      <c r="B546" s="47" t="s">
        <v>210</v>
      </c>
    </row>
    <row r="547" spans="2:2" x14ac:dyDescent="0.25">
      <c r="B547" s="47" t="s">
        <v>209</v>
      </c>
    </row>
    <row r="548" spans="2:2" x14ac:dyDescent="0.25">
      <c r="B548" s="47" t="s">
        <v>208</v>
      </c>
    </row>
    <row r="549" spans="2:2" x14ac:dyDescent="0.25">
      <c r="B549" s="47" t="s">
        <v>963</v>
      </c>
    </row>
    <row r="550" spans="2:2" x14ac:dyDescent="0.25">
      <c r="B550" s="47" t="s">
        <v>207</v>
      </c>
    </row>
    <row r="551" spans="2:2" x14ac:dyDescent="0.25">
      <c r="B551" s="47" t="s">
        <v>206</v>
      </c>
    </row>
    <row r="552" spans="2:2" x14ac:dyDescent="0.25">
      <c r="B552" s="47"/>
    </row>
    <row r="553" spans="2:2" x14ac:dyDescent="0.25">
      <c r="B553" s="53" t="s">
        <v>205</v>
      </c>
    </row>
    <row r="554" spans="2:2" x14ac:dyDescent="0.25">
      <c r="B554" s="47" t="s">
        <v>204</v>
      </c>
    </row>
    <row r="555" spans="2:2" x14ac:dyDescent="0.25">
      <c r="B555" s="47"/>
    </row>
    <row r="556" spans="2:2" x14ac:dyDescent="0.25">
      <c r="B556" s="53" t="s">
        <v>203</v>
      </c>
    </row>
    <row r="557" spans="2:2" x14ac:dyDescent="0.25">
      <c r="B557" s="47" t="s">
        <v>202</v>
      </c>
    </row>
    <row r="558" spans="2:2" x14ac:dyDescent="0.25">
      <c r="B558" s="47" t="s">
        <v>892</v>
      </c>
    </row>
    <row r="559" spans="2:2" x14ac:dyDescent="0.25">
      <c r="B559" s="47" t="s">
        <v>201</v>
      </c>
    </row>
    <row r="560" spans="2:2" x14ac:dyDescent="0.25">
      <c r="B560" s="47" t="s">
        <v>200</v>
      </c>
    </row>
    <row r="561" spans="2:2" x14ac:dyDescent="0.25">
      <c r="B561" s="47" t="s">
        <v>199</v>
      </c>
    </row>
    <row r="562" spans="2:2" x14ac:dyDescent="0.25">
      <c r="B562" s="47" t="s">
        <v>1007</v>
      </c>
    </row>
    <row r="563" spans="2:2" x14ac:dyDescent="0.25">
      <c r="B563" s="47"/>
    </row>
    <row r="564" spans="2:2" x14ac:dyDescent="0.25">
      <c r="B564" s="148" t="s">
        <v>1030</v>
      </c>
    </row>
    <row r="565" spans="2:2" x14ac:dyDescent="0.25">
      <c r="B565" s="47"/>
    </row>
    <row r="566" spans="2:2" x14ac:dyDescent="0.25">
      <c r="B566" s="53" t="s">
        <v>1031</v>
      </c>
    </row>
    <row r="567" spans="2:2" x14ac:dyDescent="0.25">
      <c r="B567" s="52" t="s">
        <v>1032</v>
      </c>
    </row>
    <row r="568" spans="2:2" x14ac:dyDescent="0.25">
      <c r="B568" s="47"/>
    </row>
    <row r="569" spans="2:2" x14ac:dyDescent="0.25">
      <c r="B569" s="54" t="s">
        <v>198</v>
      </c>
    </row>
    <row r="570" spans="2:2" x14ac:dyDescent="0.25">
      <c r="B570" s="47"/>
    </row>
    <row r="571" spans="2:2" x14ac:dyDescent="0.25">
      <c r="B571" s="53" t="s">
        <v>197</v>
      </c>
    </row>
    <row r="572" spans="2:2" x14ac:dyDescent="0.25">
      <c r="B572" s="47" t="s">
        <v>196</v>
      </c>
    </row>
    <row r="573" spans="2:2" x14ac:dyDescent="0.25">
      <c r="B573" s="47" t="s">
        <v>195</v>
      </c>
    </row>
    <row r="574" spans="2:2" x14ac:dyDescent="0.25">
      <c r="B574" s="47" t="s">
        <v>893</v>
      </c>
    </row>
    <row r="575" spans="2:2" x14ac:dyDescent="0.25">
      <c r="B575" s="47" t="s">
        <v>194</v>
      </c>
    </row>
    <row r="576" spans="2:2" x14ac:dyDescent="0.25">
      <c r="B576" s="47"/>
    </row>
    <row r="577" spans="2:2" x14ac:dyDescent="0.25">
      <c r="B577" s="54" t="s">
        <v>193</v>
      </c>
    </row>
    <row r="578" spans="2:2" x14ac:dyDescent="0.25">
      <c r="B578" s="50"/>
    </row>
    <row r="579" spans="2:2" x14ac:dyDescent="0.25">
      <c r="B579" s="53" t="s">
        <v>192</v>
      </c>
    </row>
    <row r="580" spans="2:2" x14ac:dyDescent="0.25">
      <c r="B580" s="47" t="s">
        <v>960</v>
      </c>
    </row>
    <row r="581" spans="2:2" x14ac:dyDescent="0.25">
      <c r="B581" s="47" t="s">
        <v>191</v>
      </c>
    </row>
    <row r="582" spans="2:2" x14ac:dyDescent="0.25">
      <c r="B582" s="47" t="s">
        <v>190</v>
      </c>
    </row>
    <row r="583" spans="2:2" x14ac:dyDescent="0.25">
      <c r="B583" s="47" t="s">
        <v>1036</v>
      </c>
    </row>
    <row r="584" spans="2:2" x14ac:dyDescent="0.25">
      <c r="B584" s="47" t="s">
        <v>959</v>
      </c>
    </row>
    <row r="585" spans="2:2" x14ac:dyDescent="0.25">
      <c r="B585" s="47" t="s">
        <v>189</v>
      </c>
    </row>
    <row r="586" spans="2:2" x14ac:dyDescent="0.25">
      <c r="B586" s="47" t="s">
        <v>188</v>
      </c>
    </row>
    <row r="587" spans="2:2" x14ac:dyDescent="0.25">
      <c r="B587" s="47" t="s">
        <v>187</v>
      </c>
    </row>
    <row r="588" spans="2:2" x14ac:dyDescent="0.25">
      <c r="B588" s="50" t="s">
        <v>958</v>
      </c>
    </row>
    <row r="589" spans="2:2" x14ac:dyDescent="0.25">
      <c r="B589" s="47" t="s">
        <v>185</v>
      </c>
    </row>
    <row r="590" spans="2:2" x14ac:dyDescent="0.25">
      <c r="B590" s="47" t="s">
        <v>184</v>
      </c>
    </row>
    <row r="591" spans="2:2" x14ac:dyDescent="0.25">
      <c r="B591" s="47" t="s">
        <v>1035</v>
      </c>
    </row>
    <row r="592" spans="2:2" x14ac:dyDescent="0.25">
      <c r="B592" s="47" t="s">
        <v>183</v>
      </c>
    </row>
    <row r="593" spans="2:2" x14ac:dyDescent="0.25">
      <c r="B593" s="52"/>
    </row>
    <row r="594" spans="2:2" x14ac:dyDescent="0.25">
      <c r="B594" s="54" t="s">
        <v>182</v>
      </c>
    </row>
    <row r="595" spans="2:2" x14ac:dyDescent="0.25">
      <c r="B595" s="52"/>
    </row>
    <row r="596" spans="2:2" x14ac:dyDescent="0.25">
      <c r="B596" s="53" t="s">
        <v>181</v>
      </c>
    </row>
    <row r="597" spans="2:2" x14ac:dyDescent="0.25">
      <c r="B597" s="47" t="s">
        <v>180</v>
      </c>
    </row>
    <row r="598" spans="2:2" x14ac:dyDescent="0.25">
      <c r="B598" s="47" t="s">
        <v>179</v>
      </c>
    </row>
    <row r="599" spans="2:2" x14ac:dyDescent="0.25">
      <c r="B599" s="47" t="s">
        <v>1037</v>
      </c>
    </row>
    <row r="600" spans="2:2" x14ac:dyDescent="0.25">
      <c r="B600" s="47" t="s">
        <v>178</v>
      </c>
    </row>
    <row r="601" spans="2:2" x14ac:dyDescent="0.25">
      <c r="B601" s="47" t="s">
        <v>177</v>
      </c>
    </row>
    <row r="602" spans="2:2" x14ac:dyDescent="0.25">
      <c r="B602" s="47" t="s">
        <v>176</v>
      </c>
    </row>
    <row r="603" spans="2:2" x14ac:dyDescent="0.25">
      <c r="B603" s="52"/>
    </row>
    <row r="604" spans="2:2" x14ac:dyDescent="0.25">
      <c r="B604" s="54" t="s">
        <v>175</v>
      </c>
    </row>
    <row r="605" spans="2:2" x14ac:dyDescent="0.25">
      <c r="B605" s="74"/>
    </row>
    <row r="606" spans="2:2" x14ac:dyDescent="0.25">
      <c r="B606" s="113" t="s">
        <v>174</v>
      </c>
    </row>
    <row r="607" spans="2:2" x14ac:dyDescent="0.25">
      <c r="B607" s="47" t="s">
        <v>173</v>
      </c>
    </row>
    <row r="608" spans="2:2" x14ac:dyDescent="0.25">
      <c r="B608" s="47" t="s">
        <v>172</v>
      </c>
    </row>
    <row r="609" spans="2:2" x14ac:dyDescent="0.25">
      <c r="B609" s="47"/>
    </row>
    <row r="610" spans="2:2" x14ac:dyDescent="0.25">
      <c r="B610" s="54" t="s">
        <v>171</v>
      </c>
    </row>
    <row r="611" spans="2:2" x14ac:dyDescent="0.25">
      <c r="B611" s="47"/>
    </row>
    <row r="612" spans="2:2" x14ac:dyDescent="0.25">
      <c r="B612" s="53" t="s">
        <v>170</v>
      </c>
    </row>
    <row r="613" spans="2:2" x14ac:dyDescent="0.25">
      <c r="B613" s="47" t="s">
        <v>169</v>
      </c>
    </row>
    <row r="614" spans="2:2" x14ac:dyDescent="0.25">
      <c r="B614" s="47" t="s">
        <v>168</v>
      </c>
    </row>
    <row r="615" spans="2:2" x14ac:dyDescent="0.25">
      <c r="B615" s="47" t="s">
        <v>167</v>
      </c>
    </row>
    <row r="616" spans="2:2" x14ac:dyDescent="0.25">
      <c r="B616" s="47" t="s">
        <v>166</v>
      </c>
    </row>
    <row r="617" spans="2:2" x14ac:dyDescent="0.25">
      <c r="B617" s="53"/>
    </row>
    <row r="618" spans="2:2" x14ac:dyDescent="0.25">
      <c r="B618" s="53" t="s">
        <v>165</v>
      </c>
    </row>
    <row r="619" spans="2:2" x14ac:dyDescent="0.25">
      <c r="B619" s="47" t="s">
        <v>164</v>
      </c>
    </row>
    <row r="620" spans="2:2" x14ac:dyDescent="0.25">
      <c r="B620" s="47" t="s">
        <v>163</v>
      </c>
    </row>
    <row r="621" spans="2:2" x14ac:dyDescent="0.25">
      <c r="B621" s="47" t="s">
        <v>162</v>
      </c>
    </row>
    <row r="622" spans="2:2" x14ac:dyDescent="0.25">
      <c r="B622" s="50" t="s">
        <v>969</v>
      </c>
    </row>
    <row r="623" spans="2:2" x14ac:dyDescent="0.25">
      <c r="B623" s="47" t="s">
        <v>161</v>
      </c>
    </row>
    <row r="624" spans="2:2" x14ac:dyDescent="0.25">
      <c r="B624" s="47" t="s">
        <v>160</v>
      </c>
    </row>
    <row r="625" spans="2:2" x14ac:dyDescent="0.25">
      <c r="B625" s="47" t="s">
        <v>159</v>
      </c>
    </row>
    <row r="626" spans="2:2" x14ac:dyDescent="0.25">
      <c r="B626" s="47" t="s">
        <v>158</v>
      </c>
    </row>
    <row r="627" spans="2:2" x14ac:dyDescent="0.25">
      <c r="B627" s="47" t="s">
        <v>157</v>
      </c>
    </row>
    <row r="628" spans="2:2" x14ac:dyDescent="0.25">
      <c r="B628" s="50"/>
    </row>
    <row r="629" spans="2:2" x14ac:dyDescent="0.25">
      <c r="B629" s="53" t="s">
        <v>156</v>
      </c>
    </row>
    <row r="630" spans="2:2" x14ac:dyDescent="0.25">
      <c r="B630" s="47" t="s">
        <v>155</v>
      </c>
    </row>
    <row r="631" spans="2:2" x14ac:dyDescent="0.25">
      <c r="B631" s="47" t="s">
        <v>894</v>
      </c>
    </row>
    <row r="632" spans="2:2" x14ac:dyDescent="0.25">
      <c r="B632" s="47" t="s">
        <v>154</v>
      </c>
    </row>
    <row r="633" spans="2:2" x14ac:dyDescent="0.25">
      <c r="B633" s="47" t="s">
        <v>153</v>
      </c>
    </row>
    <row r="634" spans="2:2" x14ac:dyDescent="0.25">
      <c r="B634" s="47" t="s">
        <v>970</v>
      </c>
    </row>
    <row r="635" spans="2:2" x14ac:dyDescent="0.25">
      <c r="B635" s="47" t="s">
        <v>152</v>
      </c>
    </row>
    <row r="636" spans="2:2" x14ac:dyDescent="0.25">
      <c r="B636" s="47" t="s">
        <v>151</v>
      </c>
    </row>
    <row r="637" spans="2:2" x14ac:dyDescent="0.25">
      <c r="B637" s="47" t="s">
        <v>150</v>
      </c>
    </row>
    <row r="638" spans="2:2" x14ac:dyDescent="0.25">
      <c r="B638" s="47" t="s">
        <v>149</v>
      </c>
    </row>
    <row r="639" spans="2:2" x14ac:dyDescent="0.25">
      <c r="B639" s="47" t="s">
        <v>895</v>
      </c>
    </row>
    <row r="640" spans="2:2" x14ac:dyDescent="0.25">
      <c r="B640" s="49"/>
    </row>
    <row r="641" spans="2:2" x14ac:dyDescent="0.25">
      <c r="B641" s="54" t="s">
        <v>148</v>
      </c>
    </row>
    <row r="642" spans="2:2" x14ac:dyDescent="0.25">
      <c r="B642" s="48"/>
    </row>
    <row r="643" spans="2:2" x14ac:dyDescent="0.25">
      <c r="B643" s="53" t="s">
        <v>147</v>
      </c>
    </row>
    <row r="644" spans="2:2" x14ac:dyDescent="0.25">
      <c r="B644" s="47" t="s">
        <v>146</v>
      </c>
    </row>
    <row r="645" spans="2:2" x14ac:dyDescent="0.25">
      <c r="B645" s="47" t="s">
        <v>838</v>
      </c>
    </row>
    <row r="646" spans="2:2" x14ac:dyDescent="0.25">
      <c r="B646" s="47" t="s">
        <v>145</v>
      </c>
    </row>
    <row r="647" spans="2:2" x14ac:dyDescent="0.25">
      <c r="B647" s="47" t="s">
        <v>896</v>
      </c>
    </row>
    <row r="648" spans="2:2" x14ac:dyDescent="0.25">
      <c r="B648" s="47" t="s">
        <v>144</v>
      </c>
    </row>
    <row r="649" spans="2:2" x14ac:dyDescent="0.25">
      <c r="B649" s="47" t="s">
        <v>143</v>
      </c>
    </row>
    <row r="650" spans="2:2" x14ac:dyDescent="0.25">
      <c r="B650" s="47" t="s">
        <v>142</v>
      </c>
    </row>
    <row r="652" spans="2:2" x14ac:dyDescent="0.25">
      <c r="B652" s="53" t="s">
        <v>141</v>
      </c>
    </row>
    <row r="653" spans="2:2" x14ac:dyDescent="0.25">
      <c r="B653" s="47" t="s">
        <v>839</v>
      </c>
    </row>
    <row r="654" spans="2:2" x14ac:dyDescent="0.25">
      <c r="B654" s="47" t="s">
        <v>840</v>
      </c>
    </row>
    <row r="655" spans="2:2" x14ac:dyDescent="0.25">
      <c r="B655" s="47" t="s">
        <v>841</v>
      </c>
    </row>
    <row r="656" spans="2:2" x14ac:dyDescent="0.25">
      <c r="B656" s="47"/>
    </row>
    <row r="658" spans="2:2" x14ac:dyDescent="0.25">
      <c r="B658" s="53" t="s">
        <v>140</v>
      </c>
    </row>
    <row r="659" spans="2:2" x14ac:dyDescent="0.25">
      <c r="B659" s="47" t="s">
        <v>139</v>
      </c>
    </row>
    <row r="660" spans="2:2" x14ac:dyDescent="0.25">
      <c r="B660" s="47" t="s">
        <v>961</v>
      </c>
    </row>
    <row r="661" spans="2:2" x14ac:dyDescent="0.25">
      <c r="B661" s="47" t="s">
        <v>138</v>
      </c>
    </row>
    <row r="662" spans="2:2" x14ac:dyDescent="0.25">
      <c r="B662" s="47" t="s">
        <v>137</v>
      </c>
    </row>
    <row r="663" spans="2:2" x14ac:dyDescent="0.25">
      <c r="B663" s="47" t="s">
        <v>136</v>
      </c>
    </row>
    <row r="664" spans="2:2" x14ac:dyDescent="0.25">
      <c r="B664" s="47" t="s">
        <v>897</v>
      </c>
    </row>
    <row r="665" spans="2:2" x14ac:dyDescent="0.25">
      <c r="B665" s="47" t="s">
        <v>898</v>
      </c>
    </row>
    <row r="666" spans="2:2" x14ac:dyDescent="0.25">
      <c r="B666" s="47" t="s">
        <v>135</v>
      </c>
    </row>
    <row r="667" spans="2:2" x14ac:dyDescent="0.25">
      <c r="B667" s="47" t="s">
        <v>134</v>
      </c>
    </row>
    <row r="668" spans="2:2" x14ac:dyDescent="0.25">
      <c r="B668" s="47" t="s">
        <v>962</v>
      </c>
    </row>
    <row r="670" spans="2:2" x14ac:dyDescent="0.25">
      <c r="B670" s="54" t="s">
        <v>133</v>
      </c>
    </row>
    <row r="672" spans="2:2" x14ac:dyDescent="0.25">
      <c r="B672" s="53" t="s">
        <v>132</v>
      </c>
    </row>
    <row r="673" spans="2:2" x14ac:dyDescent="0.25">
      <c r="B673" s="47" t="s">
        <v>131</v>
      </c>
    </row>
    <row r="675" spans="2:2" ht="15.75" x14ac:dyDescent="0.25">
      <c r="B675" s="51" t="s">
        <v>130</v>
      </c>
    </row>
    <row r="676" spans="2:2" x14ac:dyDescent="0.25">
      <c r="B676" s="49" t="s">
        <v>129</v>
      </c>
    </row>
    <row r="677" spans="2:2" x14ac:dyDescent="0.25">
      <c r="B677" s="49"/>
    </row>
    <row r="678" spans="2:2" x14ac:dyDescent="0.25">
      <c r="B678" s="48" t="s">
        <v>128</v>
      </c>
    </row>
    <row r="680" spans="2:2" x14ac:dyDescent="0.25">
      <c r="B680" s="47" t="s">
        <v>127</v>
      </c>
    </row>
    <row r="682" spans="2:2" x14ac:dyDescent="0.25">
      <c r="B682" s="48" t="s">
        <v>126</v>
      </c>
    </row>
    <row r="684" spans="2:2" x14ac:dyDescent="0.25">
      <c r="B684" s="50" t="s">
        <v>125</v>
      </c>
    </row>
    <row r="685" spans="2:2" x14ac:dyDescent="0.25">
      <c r="B685" s="50" t="s">
        <v>899</v>
      </c>
    </row>
    <row r="686" spans="2:2" x14ac:dyDescent="0.25">
      <c r="B686" s="50" t="s">
        <v>124</v>
      </c>
    </row>
    <row r="688" spans="2:2" x14ac:dyDescent="0.25">
      <c r="B688" s="49" t="s">
        <v>123</v>
      </c>
    </row>
    <row r="690" spans="2:2" x14ac:dyDescent="0.25">
      <c r="B690" s="48" t="s">
        <v>122</v>
      </c>
    </row>
    <row r="692" spans="2:2" x14ac:dyDescent="0.25">
      <c r="B692" s="50" t="s">
        <v>121</v>
      </c>
    </row>
    <row r="694" spans="2:2" x14ac:dyDescent="0.25">
      <c r="B694" s="48" t="s">
        <v>120</v>
      </c>
    </row>
    <row r="695" spans="2:2" x14ac:dyDescent="0.25">
      <c r="B695" s="48"/>
    </row>
    <row r="696" spans="2:2" x14ac:dyDescent="0.25">
      <c r="B696" s="50" t="s">
        <v>119</v>
      </c>
    </row>
    <row r="697" spans="2:2" x14ac:dyDescent="0.25">
      <c r="B697" s="50" t="s">
        <v>118</v>
      </c>
    </row>
    <row r="699" spans="2:2" x14ac:dyDescent="0.25">
      <c r="B699" s="49" t="s">
        <v>117</v>
      </c>
    </row>
    <row r="701" spans="2:2" x14ac:dyDescent="0.25">
      <c r="B701" s="48" t="s">
        <v>116</v>
      </c>
    </row>
    <row r="703" spans="2:2" x14ac:dyDescent="0.25">
      <c r="B703" s="50" t="s">
        <v>115</v>
      </c>
    </row>
    <row r="704" spans="2:2" x14ac:dyDescent="0.25">
      <c r="B704" s="50" t="s">
        <v>114</v>
      </c>
    </row>
  </sheetData>
  <hyperlinks>
    <hyperlink ref="B1" location="Indice!A1" display="INDICE"/>
  </hyperlinks>
  <pageMargins left="0.7" right="0.7" top="0.75" bottom="0.75" header="0.3" footer="0.3"/>
  <pageSetup paperSize="9" orientation="portrait" verticalDpi="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112</v>
      </c>
      <c r="D1" s="45"/>
      <c r="E1" s="45"/>
      <c r="F1" s="45"/>
      <c r="G1" s="39"/>
      <c r="H1" s="45"/>
      <c r="I1" s="45"/>
      <c r="J1" s="45"/>
      <c r="K1" s="45"/>
      <c r="L1" s="45"/>
      <c r="M1" s="45"/>
    </row>
    <row r="2" spans="2:14" s="41" customFormat="1" ht="20.25" x14ac:dyDescent="0.25">
      <c r="B2" s="75" t="s">
        <v>1013</v>
      </c>
      <c r="D2" s="42"/>
      <c r="E2" s="42"/>
      <c r="F2" s="42"/>
      <c r="G2" s="39"/>
      <c r="H2" s="42"/>
      <c r="I2" s="42"/>
      <c r="J2" s="42"/>
      <c r="K2" s="42"/>
      <c r="L2" s="42"/>
      <c r="M2" s="42"/>
    </row>
    <row r="3" spans="2:14" s="37" customFormat="1" ht="15" customHeight="1" x14ac:dyDescent="0.25">
      <c r="B3" s="76" t="s">
        <v>684</v>
      </c>
      <c r="D3" s="39"/>
      <c r="E3" s="40"/>
      <c r="F3" s="39"/>
      <c r="G3" s="39"/>
      <c r="H3" s="39"/>
      <c r="I3" s="39"/>
      <c r="J3" s="39"/>
      <c r="K3" s="39"/>
      <c r="L3" s="39"/>
      <c r="M3" s="39"/>
      <c r="N3" s="38"/>
    </row>
    <row r="4" spans="2:14" s="37" customFormat="1" ht="15" customHeight="1" x14ac:dyDescent="0.25">
      <c r="B4" s="76"/>
      <c r="D4" s="39"/>
      <c r="E4" s="40"/>
      <c r="F4" s="39"/>
      <c r="G4" s="39"/>
      <c r="H4" s="39"/>
      <c r="I4" s="39"/>
      <c r="J4" s="39"/>
      <c r="K4" s="39"/>
      <c r="L4" s="39"/>
      <c r="M4" s="39"/>
      <c r="N4" s="38"/>
    </row>
    <row r="5" spans="2:14" s="34" customFormat="1" ht="15" customHeight="1" x14ac:dyDescent="0.2">
      <c r="B5" s="76"/>
      <c r="D5" s="122"/>
      <c r="E5" s="21"/>
      <c r="F5" s="21"/>
      <c r="G5" s="21"/>
      <c r="H5" s="21"/>
      <c r="I5" s="21"/>
      <c r="J5" s="21"/>
      <c r="K5" s="21"/>
      <c r="L5" s="21"/>
      <c r="M5" s="21"/>
      <c r="N5" s="35"/>
    </row>
    <row r="6" spans="2:14" s="34" customFormat="1" ht="20.25" customHeight="1" x14ac:dyDescent="0.2">
      <c r="B6" s="123" t="s">
        <v>662</v>
      </c>
      <c r="D6" s="122"/>
      <c r="E6" s="21"/>
      <c r="F6" s="21"/>
      <c r="G6" s="21"/>
      <c r="H6" s="21"/>
      <c r="I6" s="21"/>
      <c r="J6" s="21"/>
      <c r="K6" s="21"/>
      <c r="L6" s="21"/>
      <c r="M6" s="21"/>
      <c r="N6" s="35"/>
    </row>
    <row r="7" spans="2:14" ht="15" x14ac:dyDescent="0.2">
      <c r="B7" s="65" t="s">
        <v>661</v>
      </c>
      <c r="C7" s="65"/>
      <c r="D7" s="65"/>
      <c r="E7" s="65"/>
      <c r="F7" s="65"/>
      <c r="G7" s="65"/>
      <c r="H7" s="65"/>
      <c r="I7" s="65"/>
    </row>
    <row r="9" spans="2:14" x14ac:dyDescent="0.2">
      <c r="B9" s="70" t="s">
        <v>606</v>
      </c>
      <c r="C9" s="78"/>
      <c r="D9" s="78"/>
      <c r="E9" s="78"/>
      <c r="F9" s="78"/>
      <c r="G9" s="78"/>
      <c r="H9" s="78"/>
      <c r="I9" s="69" t="s">
        <v>605</v>
      </c>
    </row>
    <row r="10" spans="2:14" x14ac:dyDescent="0.2">
      <c r="B10" s="80"/>
      <c r="F10" s="82"/>
      <c r="G10" s="83"/>
      <c r="H10" s="83"/>
      <c r="I10" s="82"/>
    </row>
    <row r="11" spans="2:14" x14ac:dyDescent="0.2">
      <c r="B11" s="84">
        <v>5077</v>
      </c>
      <c r="D11" s="81" t="s">
        <v>660</v>
      </c>
      <c r="E11" s="85" t="s">
        <v>659</v>
      </c>
      <c r="F11" s="82"/>
      <c r="G11" s="83" t="s">
        <v>658</v>
      </c>
      <c r="H11" s="86" t="s">
        <v>657</v>
      </c>
      <c r="I11" s="87">
        <f>I12+I13</f>
        <v>51514</v>
      </c>
    </row>
    <row r="12" spans="2:14" x14ac:dyDescent="0.2">
      <c r="B12" s="84">
        <f>I11-B11</f>
        <v>46437</v>
      </c>
      <c r="D12" s="85" t="s">
        <v>647</v>
      </c>
      <c r="E12" s="66" t="s">
        <v>646</v>
      </c>
      <c r="F12" s="82"/>
      <c r="G12" s="88" t="s">
        <v>656</v>
      </c>
      <c r="H12" s="83"/>
      <c r="I12" s="87">
        <v>51514</v>
      </c>
    </row>
    <row r="13" spans="2:14" x14ac:dyDescent="0.2">
      <c r="B13" s="84">
        <v>1168</v>
      </c>
      <c r="D13" s="81" t="s">
        <v>655</v>
      </c>
      <c r="E13" s="85" t="s">
        <v>579</v>
      </c>
      <c r="F13" s="82"/>
      <c r="G13" s="88" t="s">
        <v>654</v>
      </c>
      <c r="I13" s="87">
        <v>0</v>
      </c>
    </row>
    <row r="14" spans="2:14" x14ac:dyDescent="0.2">
      <c r="B14" s="84">
        <f>B12-B13</f>
        <v>45269</v>
      </c>
      <c r="D14" s="81" t="s">
        <v>653</v>
      </c>
      <c r="E14" s="66" t="s">
        <v>652</v>
      </c>
      <c r="F14" s="82"/>
      <c r="G14" s="88"/>
      <c r="H14" s="83"/>
      <c r="I14" s="87"/>
    </row>
    <row r="15" spans="2:14" ht="7.15" customHeight="1" x14ac:dyDescent="0.2">
      <c r="B15" s="84"/>
      <c r="F15" s="82"/>
      <c r="G15" s="83"/>
      <c r="H15" s="83"/>
      <c r="I15" s="87"/>
    </row>
    <row r="16" spans="2:14" x14ac:dyDescent="0.2">
      <c r="B16" s="89">
        <f>B11+B12</f>
        <v>51514</v>
      </c>
      <c r="C16" s="78"/>
      <c r="D16" s="90" t="s">
        <v>568</v>
      </c>
      <c r="E16" s="78"/>
      <c r="F16" s="91"/>
      <c r="G16" s="90" t="s">
        <v>568</v>
      </c>
      <c r="H16" s="78"/>
      <c r="I16" s="92">
        <f>I11</f>
        <v>51514</v>
      </c>
    </row>
    <row r="19" spans="2:9" ht="15" x14ac:dyDescent="0.2">
      <c r="B19" s="65" t="s">
        <v>651</v>
      </c>
      <c r="C19" s="93"/>
      <c r="D19" s="65"/>
      <c r="E19" s="65"/>
      <c r="F19" s="65"/>
      <c r="G19" s="65"/>
      <c r="H19" s="65"/>
      <c r="I19" s="93"/>
    </row>
    <row r="22" spans="2:9" ht="15" x14ac:dyDescent="0.2">
      <c r="B22" s="65" t="s">
        <v>650</v>
      </c>
      <c r="C22" s="93"/>
      <c r="D22" s="93"/>
      <c r="E22" s="93"/>
      <c r="F22" s="93"/>
      <c r="G22" s="93"/>
      <c r="H22" s="93"/>
      <c r="I22" s="93"/>
    </row>
    <row r="24" spans="2:9" ht="15" x14ac:dyDescent="0.2">
      <c r="B24" s="70" t="s">
        <v>606</v>
      </c>
      <c r="C24" s="71"/>
      <c r="D24" s="71"/>
      <c r="E24" s="71"/>
      <c r="F24" s="71"/>
      <c r="G24" s="71"/>
      <c r="H24" s="71"/>
      <c r="I24" s="69" t="s">
        <v>605</v>
      </c>
    </row>
    <row r="25" spans="2:9" x14ac:dyDescent="0.2">
      <c r="B25" s="80"/>
      <c r="F25" s="82"/>
      <c r="G25" s="83"/>
      <c r="H25" s="83"/>
      <c r="I25" s="82"/>
    </row>
    <row r="26" spans="2:9" x14ac:dyDescent="0.2">
      <c r="B26" s="84">
        <f>B27+B28</f>
        <v>4995</v>
      </c>
      <c r="D26" s="81" t="s">
        <v>649</v>
      </c>
      <c r="E26" s="85" t="s">
        <v>648</v>
      </c>
      <c r="F26" s="82"/>
      <c r="G26" s="88" t="s">
        <v>647</v>
      </c>
      <c r="H26" s="68" t="s">
        <v>646</v>
      </c>
      <c r="I26" s="87">
        <f>+B12</f>
        <v>46437</v>
      </c>
    </row>
    <row r="27" spans="2:9" x14ac:dyDescent="0.2">
      <c r="B27" s="84">
        <v>3965</v>
      </c>
      <c r="D27" s="85" t="s">
        <v>645</v>
      </c>
      <c r="F27" s="82"/>
      <c r="G27" s="83"/>
      <c r="H27" s="83"/>
      <c r="I27" s="87"/>
    </row>
    <row r="28" spans="2:9" x14ac:dyDescent="0.2">
      <c r="B28" s="84">
        <f>B29+B30</f>
        <v>1030</v>
      </c>
      <c r="D28" s="85" t="s">
        <v>644</v>
      </c>
      <c r="F28" s="82"/>
      <c r="G28" s="83"/>
      <c r="H28" s="83"/>
      <c r="I28" s="87"/>
    </row>
    <row r="29" spans="2:9" x14ac:dyDescent="0.2">
      <c r="B29" s="84">
        <v>1030</v>
      </c>
      <c r="D29" s="85" t="s">
        <v>643</v>
      </c>
      <c r="F29" s="82"/>
      <c r="G29" s="83"/>
      <c r="H29" s="83"/>
      <c r="I29" s="87"/>
    </row>
    <row r="30" spans="2:9" x14ac:dyDescent="0.2">
      <c r="B30" s="84">
        <v>0</v>
      </c>
      <c r="D30" s="85" t="s">
        <v>642</v>
      </c>
      <c r="F30" s="82"/>
      <c r="G30" s="83"/>
      <c r="H30" s="83"/>
      <c r="I30" s="87"/>
    </row>
    <row r="31" spans="2:9" ht="12.75" customHeight="1" x14ac:dyDescent="0.2">
      <c r="B31" s="84">
        <v>177</v>
      </c>
      <c r="D31" s="81" t="s">
        <v>641</v>
      </c>
      <c r="E31" s="81" t="s">
        <v>640</v>
      </c>
      <c r="F31" s="82"/>
      <c r="G31" s="83"/>
      <c r="H31" s="83"/>
      <c r="I31" s="87"/>
    </row>
    <row r="32" spans="2:9" ht="12.75" customHeight="1" x14ac:dyDescent="0.2">
      <c r="B32" s="84">
        <v>0</v>
      </c>
      <c r="D32" s="81" t="s">
        <v>639</v>
      </c>
      <c r="E32" s="81" t="s">
        <v>638</v>
      </c>
      <c r="F32" s="82"/>
      <c r="G32" s="83"/>
      <c r="H32" s="83"/>
      <c r="I32" s="87"/>
    </row>
    <row r="33" spans="2:9" x14ac:dyDescent="0.2">
      <c r="B33" s="84">
        <f>I35-B26-B31-B32</f>
        <v>41265</v>
      </c>
      <c r="D33" s="85" t="s">
        <v>636</v>
      </c>
      <c r="E33" s="66" t="s">
        <v>635</v>
      </c>
      <c r="F33" s="82"/>
      <c r="G33" s="83"/>
      <c r="H33" s="83"/>
      <c r="I33" s="87"/>
    </row>
    <row r="34" spans="2:9" x14ac:dyDescent="0.2">
      <c r="B34" s="84"/>
      <c r="F34" s="82"/>
      <c r="G34" s="83"/>
      <c r="H34" s="83"/>
      <c r="I34" s="87"/>
    </row>
    <row r="35" spans="2:9" x14ac:dyDescent="0.2">
      <c r="B35" s="89">
        <f>B26+B31+B32+B33</f>
        <v>46437</v>
      </c>
      <c r="C35" s="78"/>
      <c r="D35" s="90" t="s">
        <v>568</v>
      </c>
      <c r="E35" s="78"/>
      <c r="F35" s="91"/>
      <c r="G35" s="90" t="s">
        <v>568</v>
      </c>
      <c r="H35" s="78"/>
      <c r="I35" s="92">
        <f>I26</f>
        <v>46437</v>
      </c>
    </row>
    <row r="38" spans="2:9" ht="15" x14ac:dyDescent="0.2">
      <c r="B38" s="65" t="s">
        <v>637</v>
      </c>
      <c r="C38" s="94"/>
      <c r="D38" s="94"/>
      <c r="E38" s="94"/>
      <c r="F38" s="94"/>
      <c r="G38" s="94"/>
      <c r="H38" s="94"/>
      <c r="I38" s="94"/>
    </row>
    <row r="39" spans="2:9" ht="13.15" customHeight="1" x14ac:dyDescent="0.2"/>
    <row r="40" spans="2:9" x14ac:dyDescent="0.2">
      <c r="B40" s="70" t="s">
        <v>606</v>
      </c>
      <c r="C40" s="78"/>
      <c r="D40" s="78"/>
      <c r="E40" s="78"/>
      <c r="F40" s="78"/>
      <c r="G40" s="78"/>
      <c r="H40" s="78"/>
      <c r="I40" s="69" t="s">
        <v>605</v>
      </c>
    </row>
    <row r="41" spans="2:9" x14ac:dyDescent="0.2">
      <c r="B41" s="80"/>
      <c r="F41" s="82"/>
      <c r="G41" s="83"/>
      <c r="H41" s="83"/>
      <c r="I41" s="82"/>
    </row>
    <row r="42" spans="2:9" x14ac:dyDescent="0.2">
      <c r="B42" s="84">
        <f>B43+B44+B45+B47+B48</f>
        <v>18546</v>
      </c>
      <c r="D42" s="81" t="s">
        <v>634</v>
      </c>
      <c r="E42" s="88" t="s">
        <v>633</v>
      </c>
      <c r="F42" s="82"/>
      <c r="G42" s="85" t="s">
        <v>636</v>
      </c>
      <c r="H42" s="66" t="s">
        <v>635</v>
      </c>
      <c r="I42" s="87">
        <f>+B33</f>
        <v>41265</v>
      </c>
    </row>
    <row r="43" spans="2:9" ht="15" x14ac:dyDescent="0.2">
      <c r="B43" s="84">
        <v>18546</v>
      </c>
      <c r="C43" s="58"/>
      <c r="D43" s="95" t="s">
        <v>632</v>
      </c>
      <c r="F43" s="62"/>
      <c r="G43" s="79" t="s">
        <v>634</v>
      </c>
      <c r="H43" s="96" t="s">
        <v>633</v>
      </c>
      <c r="I43" s="87">
        <f>I44+I45+I47+I48+I49</f>
        <v>58214</v>
      </c>
    </row>
    <row r="44" spans="2:9" x14ac:dyDescent="0.2">
      <c r="B44" s="84">
        <v>0</v>
      </c>
      <c r="D44" s="85" t="s">
        <v>631</v>
      </c>
      <c r="F44" s="82"/>
      <c r="G44" s="95" t="s">
        <v>632</v>
      </c>
      <c r="I44" s="87">
        <v>57039</v>
      </c>
    </row>
    <row r="45" spans="2:9" x14ac:dyDescent="0.2">
      <c r="B45" s="84">
        <v>0</v>
      </c>
      <c r="D45" s="85" t="s">
        <v>630</v>
      </c>
      <c r="E45" s="80"/>
      <c r="F45" s="82"/>
      <c r="G45" s="85" t="s">
        <v>631</v>
      </c>
      <c r="I45" s="87">
        <v>1175</v>
      </c>
    </row>
    <row r="46" spans="2:9" x14ac:dyDescent="0.2">
      <c r="B46" s="84"/>
      <c r="E46" s="97" t="s">
        <v>629</v>
      </c>
      <c r="F46" s="82"/>
      <c r="G46" s="85" t="s">
        <v>630</v>
      </c>
      <c r="H46" s="80"/>
      <c r="I46" s="87"/>
    </row>
    <row r="47" spans="2:9" x14ac:dyDescent="0.2">
      <c r="B47" s="84">
        <v>0</v>
      </c>
      <c r="D47" s="85" t="s">
        <v>628</v>
      </c>
      <c r="E47" s="85"/>
      <c r="F47" s="82"/>
      <c r="H47" s="85" t="s">
        <v>629</v>
      </c>
      <c r="I47" s="87">
        <v>0</v>
      </c>
    </row>
    <row r="48" spans="2:9" x14ac:dyDescent="0.2">
      <c r="B48" s="84">
        <v>0</v>
      </c>
      <c r="D48" s="85" t="s">
        <v>627</v>
      </c>
      <c r="E48" s="85"/>
      <c r="F48" s="82"/>
      <c r="G48" s="81" t="s">
        <v>628</v>
      </c>
      <c r="H48" s="85"/>
      <c r="I48" s="87">
        <v>0</v>
      </c>
    </row>
    <row r="49" spans="2:9" x14ac:dyDescent="0.2">
      <c r="B49" s="84">
        <f>I52-B42</f>
        <v>42440</v>
      </c>
      <c r="D49" s="85" t="s">
        <v>622</v>
      </c>
      <c r="E49" s="66" t="s">
        <v>621</v>
      </c>
      <c r="F49" s="82"/>
      <c r="G49" s="85" t="s">
        <v>627</v>
      </c>
      <c r="H49" s="85"/>
      <c r="I49" s="87">
        <v>0</v>
      </c>
    </row>
    <row r="50" spans="2:9" x14ac:dyDescent="0.2">
      <c r="B50" s="84"/>
      <c r="D50" s="85"/>
      <c r="E50" s="85"/>
      <c r="F50" s="82"/>
      <c r="G50" s="85" t="s">
        <v>626</v>
      </c>
      <c r="H50" s="85"/>
      <c r="I50" s="87">
        <v>-38493</v>
      </c>
    </row>
    <row r="51" spans="2:9" x14ac:dyDescent="0.2">
      <c r="B51" s="84"/>
      <c r="F51" s="82"/>
      <c r="G51" s="85"/>
      <c r="I51" s="87"/>
    </row>
    <row r="52" spans="2:9" x14ac:dyDescent="0.2">
      <c r="B52" s="89">
        <f>B42+B49</f>
        <v>60986</v>
      </c>
      <c r="C52" s="78"/>
      <c r="D52" s="78" t="s">
        <v>568</v>
      </c>
      <c r="E52" s="78"/>
      <c r="F52" s="91"/>
      <c r="G52" s="78" t="s">
        <v>568</v>
      </c>
      <c r="H52" s="78"/>
      <c r="I52" s="92">
        <f>I42+I43+I50</f>
        <v>60986</v>
      </c>
    </row>
    <row r="55" spans="2:9" ht="15" x14ac:dyDescent="0.2">
      <c r="B55" s="65" t="s">
        <v>625</v>
      </c>
      <c r="C55" s="94"/>
      <c r="D55" s="94"/>
      <c r="E55" s="94"/>
      <c r="F55" s="94"/>
      <c r="G55" s="94"/>
      <c r="H55" s="94"/>
      <c r="I55" s="94"/>
    </row>
    <row r="57" spans="2:9" x14ac:dyDescent="0.2">
      <c r="B57" s="70" t="s">
        <v>606</v>
      </c>
      <c r="C57" s="78"/>
      <c r="D57" s="78"/>
      <c r="E57" s="78"/>
      <c r="F57" s="78"/>
      <c r="G57" s="78"/>
      <c r="H57" s="78"/>
      <c r="I57" s="69" t="s">
        <v>605</v>
      </c>
    </row>
    <row r="58" spans="2:9" x14ac:dyDescent="0.2">
      <c r="B58" s="80"/>
      <c r="F58" s="82"/>
      <c r="G58" s="83"/>
      <c r="H58" s="83"/>
      <c r="I58" s="82"/>
    </row>
    <row r="59" spans="2:9" x14ac:dyDescent="0.2">
      <c r="B59" s="84">
        <f>B60+B61</f>
        <v>6737</v>
      </c>
      <c r="D59" s="81" t="s">
        <v>624</v>
      </c>
      <c r="E59" s="86" t="s">
        <v>623</v>
      </c>
      <c r="F59" s="82"/>
      <c r="G59" s="88" t="s">
        <v>622</v>
      </c>
      <c r="H59" s="66" t="s">
        <v>621</v>
      </c>
      <c r="I59" s="87">
        <f>+B49</f>
        <v>42440</v>
      </c>
    </row>
    <row r="60" spans="2:9" x14ac:dyDescent="0.2">
      <c r="B60" s="84">
        <v>6737</v>
      </c>
      <c r="D60" s="85" t="s">
        <v>620</v>
      </c>
      <c r="F60" s="82"/>
      <c r="G60" s="88" t="s">
        <v>619</v>
      </c>
      <c r="H60" s="85"/>
      <c r="I60" s="87">
        <f>I61+I62</f>
        <v>0</v>
      </c>
    </row>
    <row r="61" spans="2:9" x14ac:dyDescent="0.2">
      <c r="B61" s="84">
        <v>0</v>
      </c>
      <c r="D61" s="85" t="s">
        <v>618</v>
      </c>
      <c r="F61" s="82"/>
      <c r="G61" s="88" t="s">
        <v>617</v>
      </c>
      <c r="I61" s="87">
        <v>0</v>
      </c>
    </row>
    <row r="62" spans="2:9" x14ac:dyDescent="0.2">
      <c r="B62" s="84">
        <v>0</v>
      </c>
      <c r="D62" s="81" t="s">
        <v>616</v>
      </c>
      <c r="E62" s="85" t="s">
        <v>615</v>
      </c>
      <c r="F62" s="82"/>
      <c r="G62" s="88" t="s">
        <v>614</v>
      </c>
      <c r="I62" s="87">
        <v>0</v>
      </c>
    </row>
    <row r="63" spans="2:9" x14ac:dyDescent="0.2">
      <c r="B63" s="84"/>
      <c r="E63" s="85" t="s">
        <v>613</v>
      </c>
      <c r="F63" s="82"/>
      <c r="G63" s="83" t="s">
        <v>612</v>
      </c>
      <c r="H63" s="81" t="s">
        <v>611</v>
      </c>
      <c r="I63" s="87">
        <f>I64+I65+I66</f>
        <v>0</v>
      </c>
    </row>
    <row r="64" spans="2:9" x14ac:dyDescent="0.2">
      <c r="B64" s="84">
        <f>B65+B66+B67</f>
        <v>36</v>
      </c>
      <c r="D64" s="81" t="s">
        <v>612</v>
      </c>
      <c r="E64" s="81" t="s">
        <v>611</v>
      </c>
      <c r="F64" s="82"/>
      <c r="G64" s="85" t="s">
        <v>610</v>
      </c>
      <c r="I64" s="87">
        <v>0</v>
      </c>
    </row>
    <row r="65" spans="2:9" x14ac:dyDescent="0.2">
      <c r="B65" s="84">
        <v>36</v>
      </c>
      <c r="D65" s="85" t="s">
        <v>610</v>
      </c>
      <c r="F65" s="82"/>
      <c r="G65" s="88" t="s">
        <v>609</v>
      </c>
      <c r="I65" s="87">
        <v>0</v>
      </c>
    </row>
    <row r="66" spans="2:9" x14ac:dyDescent="0.2">
      <c r="B66" s="84">
        <v>0</v>
      </c>
      <c r="D66" s="85" t="s">
        <v>609</v>
      </c>
      <c r="F66" s="82"/>
      <c r="G66" s="88" t="s">
        <v>608</v>
      </c>
      <c r="I66" s="87">
        <v>0</v>
      </c>
    </row>
    <row r="67" spans="2:9" x14ac:dyDescent="0.2">
      <c r="B67" s="84">
        <v>0</v>
      </c>
      <c r="D67" s="85" t="s">
        <v>608</v>
      </c>
      <c r="F67" s="82"/>
      <c r="G67" s="83"/>
      <c r="H67" s="83"/>
      <c r="I67" s="87"/>
    </row>
    <row r="68" spans="2:9" x14ac:dyDescent="0.2">
      <c r="B68" s="84">
        <f>I70-B59-B62-B64</f>
        <v>35667</v>
      </c>
      <c r="D68" s="85" t="s">
        <v>602</v>
      </c>
      <c r="E68" s="85" t="s">
        <v>601</v>
      </c>
      <c r="F68" s="82"/>
      <c r="G68" s="83"/>
      <c r="H68" s="83"/>
      <c r="I68" s="87"/>
    </row>
    <row r="69" spans="2:9" ht="17.45" customHeight="1" x14ac:dyDescent="0.2">
      <c r="B69" s="84"/>
      <c r="F69" s="82"/>
      <c r="G69" s="83"/>
      <c r="H69" s="83"/>
      <c r="I69" s="87"/>
    </row>
    <row r="70" spans="2:9" ht="17.45" customHeight="1" x14ac:dyDescent="0.2">
      <c r="B70" s="89">
        <f>B59+B62+B64+B68</f>
        <v>42440</v>
      </c>
      <c r="C70" s="78"/>
      <c r="D70" s="78" t="s">
        <v>568</v>
      </c>
      <c r="E70" s="78"/>
      <c r="F70" s="91"/>
      <c r="G70" s="78" t="s">
        <v>568</v>
      </c>
      <c r="H70" s="78"/>
      <c r="I70" s="92">
        <f>I59+I60+I63</f>
        <v>42440</v>
      </c>
    </row>
    <row r="73" spans="2:9" ht="15" x14ac:dyDescent="0.2">
      <c r="B73" s="65" t="s">
        <v>607</v>
      </c>
      <c r="C73" s="94"/>
      <c r="D73" s="94"/>
      <c r="E73" s="94"/>
      <c r="F73" s="94"/>
      <c r="G73" s="94"/>
      <c r="H73" s="94"/>
      <c r="I73" s="94"/>
    </row>
    <row r="75" spans="2:9" x14ac:dyDescent="0.2">
      <c r="B75" s="70" t="s">
        <v>606</v>
      </c>
      <c r="C75" s="78"/>
      <c r="D75" s="78"/>
      <c r="E75" s="78"/>
      <c r="F75" s="78"/>
      <c r="G75" s="78"/>
      <c r="H75" s="78"/>
      <c r="I75" s="69" t="s">
        <v>605</v>
      </c>
    </row>
    <row r="76" spans="2:9" x14ac:dyDescent="0.2">
      <c r="B76" s="80"/>
      <c r="F76" s="82"/>
      <c r="G76" s="83"/>
      <c r="H76" s="83"/>
      <c r="I76" s="82"/>
    </row>
    <row r="77" spans="2:9" x14ac:dyDescent="0.2">
      <c r="B77" s="84">
        <v>0</v>
      </c>
      <c r="D77" s="81" t="s">
        <v>604</v>
      </c>
      <c r="E77" s="85" t="s">
        <v>603</v>
      </c>
      <c r="F77" s="82"/>
      <c r="G77" s="88" t="s">
        <v>602</v>
      </c>
      <c r="H77" s="66" t="s">
        <v>601</v>
      </c>
      <c r="I77" s="87">
        <f>+B68</f>
        <v>35667</v>
      </c>
    </row>
    <row r="78" spans="2:9" x14ac:dyDescent="0.2">
      <c r="B78" s="84"/>
      <c r="E78" s="85" t="s">
        <v>600</v>
      </c>
      <c r="F78" s="82"/>
      <c r="G78" s="88"/>
      <c r="H78" s="85"/>
      <c r="I78" s="87"/>
    </row>
    <row r="79" spans="2:9" x14ac:dyDescent="0.2">
      <c r="B79" s="84">
        <f>I82-B77</f>
        <v>35667</v>
      </c>
      <c r="D79" s="85" t="s">
        <v>595</v>
      </c>
      <c r="E79" s="68" t="s">
        <v>599</v>
      </c>
      <c r="F79" s="82"/>
      <c r="G79" s="83"/>
      <c r="H79" s="83"/>
      <c r="I79" s="87"/>
    </row>
    <row r="80" spans="2:9" x14ac:dyDescent="0.2">
      <c r="B80" s="84">
        <f>B79-B13</f>
        <v>34499</v>
      </c>
      <c r="D80" s="85" t="s">
        <v>598</v>
      </c>
      <c r="E80" s="66" t="s">
        <v>594</v>
      </c>
      <c r="F80" s="82"/>
      <c r="G80" s="83"/>
      <c r="H80" s="83"/>
      <c r="I80" s="87"/>
    </row>
    <row r="81" spans="2:9" x14ac:dyDescent="0.2">
      <c r="B81" s="84"/>
      <c r="F81" s="82"/>
      <c r="G81" s="83"/>
      <c r="H81" s="83"/>
      <c r="I81" s="87"/>
    </row>
    <row r="82" spans="2:9" x14ac:dyDescent="0.2">
      <c r="B82" s="89">
        <f>B77+B79</f>
        <v>35667</v>
      </c>
      <c r="C82" s="78"/>
      <c r="D82" s="78" t="s">
        <v>568</v>
      </c>
      <c r="E82" s="78"/>
      <c r="F82" s="91"/>
      <c r="G82" s="78" t="s">
        <v>568</v>
      </c>
      <c r="H82" s="78"/>
      <c r="I82" s="92">
        <f>I77</f>
        <v>35667</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597</v>
      </c>
      <c r="C85" s="153"/>
      <c r="D85" s="153"/>
      <c r="E85" s="153"/>
      <c r="F85" s="153"/>
      <c r="G85" s="153"/>
      <c r="H85" s="153"/>
      <c r="I85" s="153"/>
    </row>
    <row r="86" spans="2:9" ht="7.15" customHeight="1" x14ac:dyDescent="0.2"/>
    <row r="88" spans="2:9" ht="15" x14ac:dyDescent="0.2">
      <c r="B88" s="65" t="s">
        <v>596</v>
      </c>
      <c r="C88" s="93"/>
      <c r="D88" s="93"/>
      <c r="E88" s="93"/>
      <c r="F88" s="93"/>
      <c r="G88" s="93"/>
      <c r="H88" s="93"/>
      <c r="I88" s="93"/>
    </row>
    <row r="89" spans="2:9" ht="15.75" customHeight="1" x14ac:dyDescent="0.2"/>
    <row r="90" spans="2:9" x14ac:dyDescent="0.2">
      <c r="B90" s="64" t="s">
        <v>566</v>
      </c>
      <c r="C90" s="78"/>
      <c r="D90" s="78"/>
      <c r="E90" s="78"/>
      <c r="F90" s="78"/>
      <c r="G90" s="78"/>
      <c r="H90" s="78"/>
      <c r="I90" s="63" t="s">
        <v>565</v>
      </c>
    </row>
    <row r="91" spans="2:9" x14ac:dyDescent="0.2">
      <c r="B91" s="80"/>
      <c r="F91" s="82"/>
      <c r="G91" s="83"/>
      <c r="H91" s="83"/>
      <c r="I91" s="82"/>
    </row>
    <row r="92" spans="2:9" x14ac:dyDescent="0.2">
      <c r="B92" s="84">
        <f>I99</f>
        <v>42292</v>
      </c>
      <c r="D92" s="85" t="s">
        <v>582</v>
      </c>
      <c r="E92" s="66" t="s">
        <v>581</v>
      </c>
      <c r="F92" s="82"/>
      <c r="G92" s="85" t="s">
        <v>595</v>
      </c>
      <c r="H92" s="66" t="s">
        <v>594</v>
      </c>
      <c r="I92" s="87">
        <f>+B80</f>
        <v>34499</v>
      </c>
    </row>
    <row r="93" spans="2:9" x14ac:dyDescent="0.2">
      <c r="B93" s="84"/>
      <c r="E93" s="68" t="s">
        <v>578</v>
      </c>
      <c r="F93" s="82"/>
      <c r="G93" s="88" t="s">
        <v>593</v>
      </c>
      <c r="H93" s="81" t="s">
        <v>592</v>
      </c>
      <c r="I93" s="87">
        <f>I94+I95</f>
        <v>7793</v>
      </c>
    </row>
    <row r="94" spans="2:9" x14ac:dyDescent="0.2">
      <c r="B94" s="84"/>
      <c r="E94" s="85"/>
      <c r="F94" s="82"/>
      <c r="G94" s="88" t="s">
        <v>591</v>
      </c>
      <c r="I94" s="87">
        <v>7793</v>
      </c>
    </row>
    <row r="95" spans="2:9" x14ac:dyDescent="0.2">
      <c r="B95" s="84"/>
      <c r="E95" s="85"/>
      <c r="F95" s="82"/>
      <c r="G95" s="88" t="s">
        <v>590</v>
      </c>
      <c r="I95" s="87">
        <v>0</v>
      </c>
    </row>
    <row r="96" spans="2:9" x14ac:dyDescent="0.2">
      <c r="B96" s="84"/>
      <c r="D96" s="85"/>
      <c r="F96" s="82"/>
      <c r="G96" s="88" t="s">
        <v>589</v>
      </c>
      <c r="H96" s="81" t="s">
        <v>588</v>
      </c>
      <c r="I96" s="87">
        <f>I97</f>
        <v>0</v>
      </c>
    </row>
    <row r="97" spans="2:9" x14ac:dyDescent="0.2">
      <c r="B97" s="98"/>
      <c r="C97" s="99"/>
      <c r="D97" s="99"/>
      <c r="E97" s="85"/>
      <c r="F97" s="100"/>
      <c r="G97" s="88" t="s">
        <v>587</v>
      </c>
      <c r="H97" s="101"/>
      <c r="I97" s="87">
        <v>0</v>
      </c>
    </row>
    <row r="98" spans="2:9" x14ac:dyDescent="0.2">
      <c r="B98" s="84"/>
      <c r="F98" s="82"/>
      <c r="G98" s="83"/>
      <c r="H98" s="83"/>
      <c r="I98" s="87"/>
    </row>
    <row r="99" spans="2:9" x14ac:dyDescent="0.2">
      <c r="B99" s="89">
        <f>B92</f>
        <v>42292</v>
      </c>
      <c r="C99" s="78"/>
      <c r="D99" s="78" t="s">
        <v>568</v>
      </c>
      <c r="E99" s="78"/>
      <c r="F99" s="91"/>
      <c r="G99" s="78" t="s">
        <v>568</v>
      </c>
      <c r="H99" s="78"/>
      <c r="I99" s="92">
        <f>I92+I93+I96</f>
        <v>42292</v>
      </c>
    </row>
    <row r="102" spans="2:9" ht="15" x14ac:dyDescent="0.2">
      <c r="B102" s="65" t="s">
        <v>586</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566</v>
      </c>
      <c r="C104" s="78"/>
      <c r="D104" s="78"/>
      <c r="E104" s="78"/>
      <c r="F104" s="78"/>
      <c r="G104" s="78"/>
      <c r="H104" s="78"/>
      <c r="I104" s="63" t="s">
        <v>565</v>
      </c>
    </row>
    <row r="105" spans="2:9" x14ac:dyDescent="0.2">
      <c r="B105" s="80"/>
      <c r="E105" s="85"/>
      <c r="F105" s="102"/>
      <c r="G105" s="83"/>
      <c r="H105" s="83"/>
      <c r="I105" s="82"/>
    </row>
    <row r="106" spans="2:9" x14ac:dyDescent="0.2">
      <c r="B106" s="84">
        <f>B107+B109</f>
        <v>660</v>
      </c>
      <c r="D106" s="85" t="s">
        <v>585</v>
      </c>
      <c r="E106" s="103" t="s">
        <v>584</v>
      </c>
      <c r="F106" s="82"/>
      <c r="G106" s="83"/>
      <c r="H106" s="83"/>
      <c r="I106" s="82"/>
    </row>
    <row r="107" spans="2:9" x14ac:dyDescent="0.2">
      <c r="B107" s="84">
        <v>660</v>
      </c>
      <c r="D107" s="85" t="s">
        <v>583</v>
      </c>
      <c r="E107" s="85"/>
      <c r="F107" s="82"/>
      <c r="G107" s="85" t="s">
        <v>582</v>
      </c>
      <c r="H107" s="68" t="s">
        <v>581</v>
      </c>
      <c r="I107" s="87"/>
    </row>
    <row r="108" spans="2:9" x14ac:dyDescent="0.2">
      <c r="B108" s="84">
        <f>-B13</f>
        <v>-1168</v>
      </c>
      <c r="D108" s="85" t="s">
        <v>580</v>
      </c>
      <c r="E108" s="86" t="s">
        <v>579</v>
      </c>
      <c r="F108" s="82"/>
      <c r="G108" s="85"/>
      <c r="H108" s="67" t="s">
        <v>578</v>
      </c>
      <c r="I108" s="87">
        <f>B92</f>
        <v>42292</v>
      </c>
    </row>
    <row r="109" spans="2:9" x14ac:dyDescent="0.2">
      <c r="B109" s="84">
        <v>0</v>
      </c>
      <c r="D109" s="95" t="s">
        <v>577</v>
      </c>
      <c r="E109" s="85" t="s">
        <v>576</v>
      </c>
      <c r="F109" s="82"/>
      <c r="H109" s="104"/>
      <c r="I109" s="105"/>
    </row>
    <row r="110" spans="2:9" x14ac:dyDescent="0.2">
      <c r="B110" s="84">
        <v>0</v>
      </c>
      <c r="D110" s="85" t="s">
        <v>575</v>
      </c>
      <c r="E110" s="85" t="s">
        <v>574</v>
      </c>
      <c r="F110" s="82"/>
      <c r="G110" s="93"/>
      <c r="I110" s="87"/>
    </row>
    <row r="111" spans="2:9" x14ac:dyDescent="0.2">
      <c r="B111" s="84">
        <v>0</v>
      </c>
      <c r="D111" s="95" t="s">
        <v>573</v>
      </c>
      <c r="E111" s="85" t="s">
        <v>572</v>
      </c>
      <c r="F111" s="82"/>
      <c r="H111" s="104"/>
      <c r="I111" s="105"/>
    </row>
    <row r="112" spans="2:9" x14ac:dyDescent="0.2">
      <c r="B112" s="84"/>
      <c r="D112" s="85"/>
      <c r="E112" s="85" t="s">
        <v>571</v>
      </c>
      <c r="F112" s="82"/>
      <c r="G112" s="93"/>
      <c r="I112" s="87"/>
    </row>
    <row r="113" spans="2:9" x14ac:dyDescent="0.2">
      <c r="B113" s="84">
        <f>I115-B106-B108-B111</f>
        <v>42800</v>
      </c>
      <c r="C113" s="99"/>
      <c r="D113" s="99" t="s">
        <v>570</v>
      </c>
      <c r="E113" s="66" t="s">
        <v>569</v>
      </c>
      <c r="F113" s="100"/>
      <c r="G113" s="93"/>
      <c r="H113" s="101"/>
      <c r="I113" s="87"/>
    </row>
    <row r="114" spans="2:9" x14ac:dyDescent="0.2">
      <c r="B114" s="84"/>
      <c r="E114" s="85"/>
      <c r="F114" s="82"/>
      <c r="G114" s="93"/>
      <c r="H114" s="83"/>
      <c r="I114" s="87"/>
    </row>
    <row r="115" spans="2:9" x14ac:dyDescent="0.2">
      <c r="B115" s="89">
        <f>B106+B108+B111+B113</f>
        <v>42292</v>
      </c>
      <c r="C115" s="78"/>
      <c r="D115" s="78" t="s">
        <v>568</v>
      </c>
      <c r="E115" s="106"/>
      <c r="F115" s="91"/>
      <c r="G115" s="78" t="s">
        <v>568</v>
      </c>
      <c r="H115" s="78"/>
      <c r="I115" s="92">
        <f>I108</f>
        <v>42292</v>
      </c>
    </row>
    <row r="118" spans="2:9" ht="15" x14ac:dyDescent="0.2">
      <c r="B118" s="65" t="s">
        <v>567</v>
      </c>
      <c r="C118" s="93"/>
      <c r="D118" s="93"/>
      <c r="E118" s="93"/>
      <c r="F118" s="93"/>
      <c r="G118" s="93"/>
      <c r="H118" s="93"/>
      <c r="I118" s="93"/>
    </row>
    <row r="120" spans="2:9" x14ac:dyDescent="0.2">
      <c r="B120" s="64" t="s">
        <v>566</v>
      </c>
      <c r="C120" s="78"/>
      <c r="D120" s="78"/>
      <c r="E120" s="78"/>
      <c r="F120" s="78"/>
      <c r="G120" s="78"/>
      <c r="H120" s="78"/>
      <c r="I120" s="63" t="s">
        <v>565</v>
      </c>
    </row>
    <row r="121" spans="2:9" ht="15" x14ac:dyDescent="0.2">
      <c r="B121" s="61"/>
      <c r="C121" s="79"/>
      <c r="D121" s="79"/>
      <c r="E121" s="79"/>
      <c r="F121" s="79"/>
      <c r="G121" s="79"/>
      <c r="H121" s="79"/>
      <c r="I121" s="62"/>
    </row>
    <row r="122" spans="2:9" ht="15" x14ac:dyDescent="0.2">
      <c r="B122" s="61"/>
      <c r="C122" s="79"/>
      <c r="D122" s="79"/>
      <c r="E122" s="60" t="s">
        <v>564</v>
      </c>
      <c r="F122" s="79"/>
      <c r="G122" s="79"/>
      <c r="H122" s="79"/>
      <c r="I122" s="87">
        <f>B123-I125-I128-I131-I134-I137-I142-I143-I144</f>
        <v>42800</v>
      </c>
    </row>
    <row r="123" spans="2:9" ht="15" x14ac:dyDescent="0.2">
      <c r="B123" s="84">
        <f>B125+B128+B131+B134+B137+B142+B143+B144</f>
        <v>-297853</v>
      </c>
      <c r="C123" s="79"/>
      <c r="D123" s="58"/>
      <c r="E123" s="85" t="s">
        <v>563</v>
      </c>
      <c r="F123" s="58"/>
      <c r="G123" s="58"/>
      <c r="H123" s="58"/>
      <c r="I123" s="87">
        <f>I125+I128+I131+I134+I137+I142+I143+I144</f>
        <v>-340653</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562</v>
      </c>
      <c r="F125" s="58"/>
      <c r="G125" s="58"/>
      <c r="H125" s="58"/>
      <c r="I125" s="87">
        <f>I126+I127</f>
        <v>0</v>
      </c>
    </row>
    <row r="126" spans="2:9" ht="13.15" customHeight="1" x14ac:dyDescent="0.2">
      <c r="B126" s="84">
        <v>0</v>
      </c>
      <c r="C126" s="58"/>
      <c r="D126" s="58"/>
      <c r="E126" s="85" t="s">
        <v>561</v>
      </c>
      <c r="F126" s="58"/>
      <c r="G126" s="58"/>
      <c r="H126" s="58"/>
      <c r="I126" s="87">
        <v>0</v>
      </c>
    </row>
    <row r="127" spans="2:9" ht="15" x14ac:dyDescent="0.2">
      <c r="B127" s="84">
        <v>0</v>
      </c>
      <c r="C127" s="58"/>
      <c r="D127" s="58"/>
      <c r="E127" s="85" t="s">
        <v>560</v>
      </c>
      <c r="F127" s="58"/>
      <c r="G127" s="58"/>
      <c r="H127" s="58"/>
      <c r="I127" s="87">
        <v>0</v>
      </c>
    </row>
    <row r="128" spans="2:9" x14ac:dyDescent="0.2">
      <c r="B128" s="84">
        <f>B129+B130</f>
        <v>9225</v>
      </c>
      <c r="E128" s="85" t="s">
        <v>559</v>
      </c>
      <c r="I128" s="87">
        <f>I129+I130</f>
        <v>110</v>
      </c>
    </row>
    <row r="129" spans="2:9" x14ac:dyDescent="0.2">
      <c r="B129" s="84">
        <v>-1</v>
      </c>
      <c r="E129" s="85" t="s">
        <v>558</v>
      </c>
      <c r="I129" s="87">
        <v>0</v>
      </c>
    </row>
    <row r="130" spans="2:9" x14ac:dyDescent="0.2">
      <c r="B130" s="84">
        <v>9226</v>
      </c>
      <c r="E130" s="85" t="s">
        <v>557</v>
      </c>
      <c r="I130" s="87">
        <v>110</v>
      </c>
    </row>
    <row r="131" spans="2:9" x14ac:dyDescent="0.2">
      <c r="B131" s="84">
        <f>B132+B133</f>
        <v>44877</v>
      </c>
      <c r="E131" s="85" t="s">
        <v>556</v>
      </c>
      <c r="I131" s="87">
        <f>I132+I133</f>
        <v>-108766</v>
      </c>
    </row>
    <row r="132" spans="2:9" x14ac:dyDescent="0.2">
      <c r="B132" s="84">
        <v>0</v>
      </c>
      <c r="E132" s="85" t="s">
        <v>555</v>
      </c>
      <c r="I132" s="87">
        <v>0</v>
      </c>
    </row>
    <row r="133" spans="2:9" x14ac:dyDescent="0.2">
      <c r="B133" s="84">
        <v>44877</v>
      </c>
      <c r="E133" s="85" t="s">
        <v>554</v>
      </c>
      <c r="I133" s="87">
        <v>-108766</v>
      </c>
    </row>
    <row r="134" spans="2:9" x14ac:dyDescent="0.2">
      <c r="B134" s="84">
        <f>B135+B136</f>
        <v>-372069</v>
      </c>
      <c r="E134" s="85" t="s">
        <v>553</v>
      </c>
      <c r="I134" s="87">
        <f>I135+I136</f>
        <v>-245723</v>
      </c>
    </row>
    <row r="135" spans="2:9" x14ac:dyDescent="0.2">
      <c r="B135" s="84">
        <v>0</v>
      </c>
      <c r="E135" s="85" t="s">
        <v>552</v>
      </c>
      <c r="I135" s="87">
        <v>0</v>
      </c>
    </row>
    <row r="136" spans="2:9" x14ac:dyDescent="0.2">
      <c r="B136" s="84">
        <v>-372069</v>
      </c>
      <c r="E136" s="85" t="s">
        <v>551</v>
      </c>
      <c r="I136" s="87">
        <v>-245723</v>
      </c>
    </row>
    <row r="137" spans="2:9" x14ac:dyDescent="0.2">
      <c r="B137" s="84">
        <f>B138+B141</f>
        <v>11127</v>
      </c>
      <c r="E137" s="107" t="s">
        <v>550</v>
      </c>
      <c r="I137" s="87">
        <f>I138+I141</f>
        <v>0</v>
      </c>
    </row>
    <row r="138" spans="2:9" x14ac:dyDescent="0.2">
      <c r="B138" s="84">
        <f>B139+B140</f>
        <v>11127</v>
      </c>
      <c r="E138" s="107" t="s">
        <v>549</v>
      </c>
      <c r="I138" s="87">
        <f>I139+I140</f>
        <v>0</v>
      </c>
    </row>
    <row r="139" spans="2:9" x14ac:dyDescent="0.2">
      <c r="B139" s="84">
        <v>11127</v>
      </c>
      <c r="E139" s="107" t="s">
        <v>548</v>
      </c>
      <c r="I139" s="87">
        <v>0</v>
      </c>
    </row>
    <row r="140" spans="2:9" x14ac:dyDescent="0.2">
      <c r="B140" s="84">
        <v>0</v>
      </c>
      <c r="E140" s="107" t="s">
        <v>547</v>
      </c>
      <c r="I140" s="87">
        <v>0</v>
      </c>
    </row>
    <row r="141" spans="2:9" x14ac:dyDescent="0.2">
      <c r="B141" s="84">
        <v>0</v>
      </c>
      <c r="E141" s="107" t="s">
        <v>546</v>
      </c>
      <c r="I141" s="87">
        <v>0</v>
      </c>
    </row>
    <row r="142" spans="2:9" x14ac:dyDescent="0.2">
      <c r="B142" s="84">
        <v>0</v>
      </c>
      <c r="E142" s="85" t="s">
        <v>545</v>
      </c>
      <c r="I142" s="87">
        <v>0</v>
      </c>
    </row>
    <row r="143" spans="2:9" x14ac:dyDescent="0.2">
      <c r="B143" s="84">
        <v>-4176</v>
      </c>
      <c r="C143" s="85" t="s">
        <v>544</v>
      </c>
      <c r="E143" s="85" t="s">
        <v>544</v>
      </c>
      <c r="I143" s="87">
        <v>-4332</v>
      </c>
    </row>
    <row r="144" spans="2:9" x14ac:dyDescent="0.2">
      <c r="B144" s="84">
        <f>B145+B146</f>
        <v>13163</v>
      </c>
      <c r="C144" s="85" t="s">
        <v>543</v>
      </c>
      <c r="E144" s="85" t="s">
        <v>543</v>
      </c>
      <c r="I144" s="87">
        <f>I145+I146</f>
        <v>18058</v>
      </c>
    </row>
    <row r="145" spans="2:9" x14ac:dyDescent="0.2">
      <c r="B145" s="84">
        <v>0</v>
      </c>
      <c r="C145" s="85" t="s">
        <v>542</v>
      </c>
      <c r="E145" s="85" t="s">
        <v>542</v>
      </c>
      <c r="I145" s="87">
        <v>0</v>
      </c>
    </row>
    <row r="146" spans="2:9" x14ac:dyDescent="0.2">
      <c r="B146" s="89">
        <v>13163</v>
      </c>
      <c r="C146" s="108" t="s">
        <v>541</v>
      </c>
      <c r="D146" s="109"/>
      <c r="E146" s="108" t="s">
        <v>541</v>
      </c>
      <c r="F146" s="109"/>
      <c r="G146" s="109"/>
      <c r="H146" s="109"/>
      <c r="I146" s="92">
        <v>18058</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6692913385826772" header="0.39370078740157483" footer="0.39370078740157483"/>
  <pageSetup paperSize="9" scale="78" fitToHeight="4" orientation="portrait" r:id="rId1"/>
  <headerFooter alignWithMargins="0"/>
  <rowBreaks count="2" manualBreakCount="2">
    <brk id="72" min="1" max="8" man="1"/>
    <brk id="146"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112</v>
      </c>
      <c r="D1" s="45"/>
      <c r="E1" s="45"/>
      <c r="F1" s="45"/>
      <c r="G1" s="39"/>
      <c r="H1" s="45"/>
      <c r="I1" s="45"/>
      <c r="J1" s="45"/>
      <c r="K1" s="45"/>
      <c r="L1" s="45"/>
      <c r="M1" s="45"/>
    </row>
    <row r="2" spans="2:14" s="41" customFormat="1" ht="20.25" x14ac:dyDescent="0.25">
      <c r="B2" s="75" t="s">
        <v>1013</v>
      </c>
      <c r="D2" s="42"/>
      <c r="E2" s="42"/>
      <c r="F2" s="42"/>
      <c r="G2" s="39"/>
      <c r="H2" s="42"/>
      <c r="I2" s="42"/>
      <c r="J2" s="42"/>
      <c r="K2" s="42"/>
      <c r="L2" s="42"/>
      <c r="M2" s="42"/>
    </row>
    <row r="3" spans="2:14" s="37" customFormat="1" ht="15" customHeight="1" x14ac:dyDescent="0.25">
      <c r="B3" s="76" t="s">
        <v>685</v>
      </c>
      <c r="D3" s="39"/>
      <c r="E3" s="40"/>
      <c r="F3" s="39"/>
      <c r="G3" s="39"/>
      <c r="H3" s="39"/>
      <c r="I3" s="39"/>
      <c r="J3" s="39"/>
      <c r="K3" s="39"/>
      <c r="L3" s="39"/>
      <c r="M3" s="39"/>
      <c r="N3" s="38"/>
    </row>
    <row r="4" spans="2:14" s="37" customFormat="1" ht="15" customHeight="1" x14ac:dyDescent="0.25">
      <c r="B4" s="76"/>
      <c r="D4" s="39"/>
      <c r="E4" s="40"/>
      <c r="F4" s="39"/>
      <c r="G4" s="39"/>
      <c r="H4" s="39"/>
      <c r="I4" s="39"/>
      <c r="J4" s="39"/>
      <c r="K4" s="39"/>
      <c r="L4" s="39"/>
      <c r="M4" s="39"/>
      <c r="N4" s="38"/>
    </row>
    <row r="5" spans="2:14" s="34" customFormat="1" ht="15" customHeight="1" x14ac:dyDescent="0.2">
      <c r="B5" s="76"/>
      <c r="D5" s="122"/>
      <c r="E5" s="21"/>
      <c r="F5" s="21"/>
      <c r="G5" s="21"/>
      <c r="H5" s="21"/>
      <c r="I5" s="21"/>
      <c r="J5" s="21"/>
      <c r="K5" s="21"/>
      <c r="L5" s="21"/>
      <c r="M5" s="21"/>
      <c r="N5" s="35"/>
    </row>
    <row r="6" spans="2:14" s="34" customFormat="1" ht="20.25" customHeight="1" x14ac:dyDescent="0.2">
      <c r="B6" s="123" t="s">
        <v>662</v>
      </c>
      <c r="D6" s="122"/>
      <c r="E6" s="21"/>
      <c r="F6" s="21"/>
      <c r="G6" s="21"/>
      <c r="H6" s="21"/>
      <c r="I6" s="21"/>
      <c r="J6" s="21"/>
      <c r="K6" s="21"/>
      <c r="L6" s="21"/>
      <c r="M6" s="21"/>
      <c r="N6" s="35"/>
    </row>
    <row r="7" spans="2:14" ht="15" x14ac:dyDescent="0.2">
      <c r="B7" s="65" t="s">
        <v>661</v>
      </c>
      <c r="C7" s="65"/>
      <c r="D7" s="65"/>
      <c r="E7" s="65"/>
      <c r="F7" s="65"/>
      <c r="G7" s="65"/>
      <c r="H7" s="65"/>
      <c r="I7" s="65"/>
    </row>
    <row r="9" spans="2:14" x14ac:dyDescent="0.2">
      <c r="B9" s="70" t="s">
        <v>606</v>
      </c>
      <c r="C9" s="78"/>
      <c r="D9" s="78"/>
      <c r="E9" s="78"/>
      <c r="F9" s="78"/>
      <c r="G9" s="78"/>
      <c r="H9" s="78"/>
      <c r="I9" s="69" t="s">
        <v>605</v>
      </c>
    </row>
    <row r="10" spans="2:14" x14ac:dyDescent="0.2">
      <c r="B10" s="80"/>
      <c r="F10" s="82"/>
      <c r="G10" s="83"/>
      <c r="H10" s="83"/>
      <c r="I10" s="82"/>
    </row>
    <row r="11" spans="2:14" x14ac:dyDescent="0.2">
      <c r="B11" s="84">
        <v>8987</v>
      </c>
      <c r="D11" s="81" t="s">
        <v>660</v>
      </c>
      <c r="E11" s="85" t="s">
        <v>659</v>
      </c>
      <c r="F11" s="82"/>
      <c r="G11" s="83" t="s">
        <v>658</v>
      </c>
      <c r="H11" s="86" t="s">
        <v>657</v>
      </c>
      <c r="I11" s="87">
        <f>I12+I13</f>
        <v>66582</v>
      </c>
    </row>
    <row r="12" spans="2:14" x14ac:dyDescent="0.2">
      <c r="B12" s="84">
        <f>I11-B11</f>
        <v>57595</v>
      </c>
      <c r="D12" s="85" t="s">
        <v>647</v>
      </c>
      <c r="E12" s="66" t="s">
        <v>646</v>
      </c>
      <c r="F12" s="82"/>
      <c r="G12" s="88" t="s">
        <v>656</v>
      </c>
      <c r="H12" s="83"/>
      <c r="I12" s="87">
        <v>65896</v>
      </c>
    </row>
    <row r="13" spans="2:14" x14ac:dyDescent="0.2">
      <c r="B13" s="84">
        <v>2417</v>
      </c>
      <c r="D13" s="81" t="s">
        <v>655</v>
      </c>
      <c r="E13" s="85" t="s">
        <v>579</v>
      </c>
      <c r="F13" s="82"/>
      <c r="G13" s="88" t="s">
        <v>654</v>
      </c>
      <c r="I13" s="87">
        <v>686</v>
      </c>
    </row>
    <row r="14" spans="2:14" x14ac:dyDescent="0.2">
      <c r="B14" s="84">
        <f>B12-B13</f>
        <v>55178</v>
      </c>
      <c r="D14" s="81" t="s">
        <v>653</v>
      </c>
      <c r="E14" s="66" t="s">
        <v>652</v>
      </c>
      <c r="F14" s="82"/>
      <c r="G14" s="88"/>
      <c r="H14" s="83"/>
      <c r="I14" s="87"/>
    </row>
    <row r="15" spans="2:14" ht="7.15" customHeight="1" x14ac:dyDescent="0.2">
      <c r="B15" s="84"/>
      <c r="F15" s="82"/>
      <c r="G15" s="83"/>
      <c r="H15" s="83"/>
      <c r="I15" s="87"/>
    </row>
    <row r="16" spans="2:14" x14ac:dyDescent="0.2">
      <c r="B16" s="89">
        <f>B11+B12</f>
        <v>66582</v>
      </c>
      <c r="C16" s="78"/>
      <c r="D16" s="90" t="s">
        <v>568</v>
      </c>
      <c r="E16" s="78"/>
      <c r="F16" s="91"/>
      <c r="G16" s="90" t="s">
        <v>568</v>
      </c>
      <c r="H16" s="78"/>
      <c r="I16" s="92">
        <f>I11</f>
        <v>66582</v>
      </c>
    </row>
    <row r="19" spans="2:9" ht="15" x14ac:dyDescent="0.2">
      <c r="B19" s="65" t="s">
        <v>651</v>
      </c>
      <c r="C19" s="93"/>
      <c r="D19" s="65"/>
      <c r="E19" s="65"/>
      <c r="F19" s="65"/>
      <c r="G19" s="65"/>
      <c r="H19" s="65"/>
      <c r="I19" s="93"/>
    </row>
    <row r="22" spans="2:9" ht="15" x14ac:dyDescent="0.2">
      <c r="B22" s="65" t="s">
        <v>650</v>
      </c>
      <c r="C22" s="93"/>
      <c r="D22" s="93"/>
      <c r="E22" s="93"/>
      <c r="F22" s="93"/>
      <c r="G22" s="93"/>
      <c r="H22" s="93"/>
      <c r="I22" s="93"/>
    </row>
    <row r="24" spans="2:9" ht="15" x14ac:dyDescent="0.2">
      <c r="B24" s="70" t="s">
        <v>606</v>
      </c>
      <c r="C24" s="71"/>
      <c r="D24" s="71"/>
      <c r="E24" s="71"/>
      <c r="F24" s="71"/>
      <c r="G24" s="71"/>
      <c r="H24" s="71"/>
      <c r="I24" s="69" t="s">
        <v>605</v>
      </c>
    </row>
    <row r="25" spans="2:9" x14ac:dyDescent="0.2">
      <c r="B25" s="80"/>
      <c r="F25" s="82"/>
      <c r="G25" s="83"/>
      <c r="H25" s="83"/>
      <c r="I25" s="82"/>
    </row>
    <row r="26" spans="2:9" x14ac:dyDescent="0.2">
      <c r="B26" s="84">
        <f>B27+B28</f>
        <v>31496</v>
      </c>
      <c r="D26" s="81" t="s">
        <v>649</v>
      </c>
      <c r="E26" s="85" t="s">
        <v>648</v>
      </c>
      <c r="F26" s="82"/>
      <c r="G26" s="88" t="s">
        <v>647</v>
      </c>
      <c r="H26" s="68" t="s">
        <v>646</v>
      </c>
      <c r="I26" s="87">
        <f>+B12</f>
        <v>57595</v>
      </c>
    </row>
    <row r="27" spans="2:9" x14ac:dyDescent="0.2">
      <c r="B27" s="84">
        <v>24963</v>
      </c>
      <c r="D27" s="85" t="s">
        <v>645</v>
      </c>
      <c r="F27" s="82"/>
      <c r="G27" s="83"/>
      <c r="H27" s="83"/>
      <c r="I27" s="87"/>
    </row>
    <row r="28" spans="2:9" x14ac:dyDescent="0.2">
      <c r="B28" s="84">
        <f>B29+B30</f>
        <v>6533</v>
      </c>
      <c r="D28" s="85" t="s">
        <v>644</v>
      </c>
      <c r="F28" s="82"/>
      <c r="G28" s="83"/>
      <c r="H28" s="83"/>
      <c r="I28" s="87"/>
    </row>
    <row r="29" spans="2:9" x14ac:dyDescent="0.2">
      <c r="B29" s="84">
        <v>6532</v>
      </c>
      <c r="D29" s="85" t="s">
        <v>643</v>
      </c>
      <c r="F29" s="82"/>
      <c r="G29" s="83"/>
      <c r="H29" s="83"/>
      <c r="I29" s="87"/>
    </row>
    <row r="30" spans="2:9" x14ac:dyDescent="0.2">
      <c r="B30" s="84">
        <v>1</v>
      </c>
      <c r="D30" s="85" t="s">
        <v>642</v>
      </c>
      <c r="F30" s="82"/>
      <c r="G30" s="83"/>
      <c r="H30" s="83"/>
      <c r="I30" s="87"/>
    </row>
    <row r="31" spans="2:9" ht="12.75" customHeight="1" x14ac:dyDescent="0.2">
      <c r="B31" s="84">
        <v>449</v>
      </c>
      <c r="D31" s="81" t="s">
        <v>641</v>
      </c>
      <c r="E31" s="81" t="s">
        <v>640</v>
      </c>
      <c r="F31" s="82"/>
      <c r="G31" s="83"/>
      <c r="H31" s="83"/>
      <c r="I31" s="87"/>
    </row>
    <row r="32" spans="2:9" ht="12.75" customHeight="1" x14ac:dyDescent="0.2">
      <c r="B32" s="84">
        <v>0</v>
      </c>
      <c r="D32" s="81" t="s">
        <v>639</v>
      </c>
      <c r="E32" s="81" t="s">
        <v>638</v>
      </c>
      <c r="F32" s="82"/>
      <c r="G32" s="83"/>
      <c r="H32" s="83"/>
      <c r="I32" s="87"/>
    </row>
    <row r="33" spans="2:9" x14ac:dyDescent="0.2">
      <c r="B33" s="84">
        <f>I35-B26-B31-B32</f>
        <v>25650</v>
      </c>
      <c r="D33" s="85" t="s">
        <v>636</v>
      </c>
      <c r="E33" s="66" t="s">
        <v>635</v>
      </c>
      <c r="F33" s="82"/>
      <c r="G33" s="83"/>
      <c r="H33" s="83"/>
      <c r="I33" s="87"/>
    </row>
    <row r="34" spans="2:9" x14ac:dyDescent="0.2">
      <c r="B34" s="84"/>
      <c r="F34" s="82"/>
      <c r="G34" s="83"/>
      <c r="H34" s="83"/>
      <c r="I34" s="87"/>
    </row>
    <row r="35" spans="2:9" x14ac:dyDescent="0.2">
      <c r="B35" s="89">
        <f>B26+B31+B32+B33</f>
        <v>57595</v>
      </c>
      <c r="C35" s="78"/>
      <c r="D35" s="90" t="s">
        <v>568</v>
      </c>
      <c r="E35" s="78"/>
      <c r="F35" s="91"/>
      <c r="G35" s="90" t="s">
        <v>568</v>
      </c>
      <c r="H35" s="78"/>
      <c r="I35" s="92">
        <f>I26</f>
        <v>57595</v>
      </c>
    </row>
    <row r="38" spans="2:9" ht="15" x14ac:dyDescent="0.2">
      <c r="B38" s="65" t="s">
        <v>637</v>
      </c>
      <c r="C38" s="94"/>
      <c r="D38" s="94"/>
      <c r="E38" s="94"/>
      <c r="F38" s="94"/>
      <c r="G38" s="94"/>
      <c r="H38" s="94"/>
      <c r="I38" s="94"/>
    </row>
    <row r="39" spans="2:9" ht="13.15" customHeight="1" x14ac:dyDescent="0.2"/>
    <row r="40" spans="2:9" x14ac:dyDescent="0.2">
      <c r="B40" s="70" t="s">
        <v>606</v>
      </c>
      <c r="C40" s="78"/>
      <c r="D40" s="78"/>
      <c r="E40" s="78"/>
      <c r="F40" s="78"/>
      <c r="G40" s="78"/>
      <c r="H40" s="78"/>
      <c r="I40" s="69" t="s">
        <v>605</v>
      </c>
    </row>
    <row r="41" spans="2:9" x14ac:dyDescent="0.2">
      <c r="B41" s="80"/>
      <c r="F41" s="82"/>
      <c r="G41" s="83"/>
      <c r="H41" s="83"/>
      <c r="I41" s="82"/>
    </row>
    <row r="42" spans="2:9" x14ac:dyDescent="0.2">
      <c r="B42" s="84">
        <f>B43+B44+B45+B47+B48</f>
        <v>22049</v>
      </c>
      <c r="D42" s="81" t="s">
        <v>634</v>
      </c>
      <c r="E42" s="88" t="s">
        <v>633</v>
      </c>
      <c r="F42" s="82"/>
      <c r="G42" s="85" t="s">
        <v>636</v>
      </c>
      <c r="H42" s="66" t="s">
        <v>635</v>
      </c>
      <c r="I42" s="87">
        <f>+B33</f>
        <v>25650</v>
      </c>
    </row>
    <row r="43" spans="2:9" ht="15" x14ac:dyDescent="0.2">
      <c r="B43" s="84">
        <v>41</v>
      </c>
      <c r="C43" s="58"/>
      <c r="D43" s="95" t="s">
        <v>632</v>
      </c>
      <c r="F43" s="62"/>
      <c r="G43" s="79" t="s">
        <v>634</v>
      </c>
      <c r="H43" s="96" t="s">
        <v>633</v>
      </c>
      <c r="I43" s="87">
        <f>I44+I45+I47+I48+I49</f>
        <v>2961</v>
      </c>
    </row>
    <row r="44" spans="2:9" x14ac:dyDescent="0.2">
      <c r="B44" s="84">
        <v>22008</v>
      </c>
      <c r="D44" s="85" t="s">
        <v>631</v>
      </c>
      <c r="F44" s="82"/>
      <c r="G44" s="95" t="s">
        <v>632</v>
      </c>
      <c r="I44" s="87">
        <v>2961</v>
      </c>
    </row>
    <row r="45" spans="2:9" x14ac:dyDescent="0.2">
      <c r="B45" s="84">
        <v>0</v>
      </c>
      <c r="D45" s="85" t="s">
        <v>630</v>
      </c>
      <c r="E45" s="80"/>
      <c r="F45" s="82"/>
      <c r="G45" s="85" t="s">
        <v>631</v>
      </c>
      <c r="I45" s="87">
        <v>0</v>
      </c>
    </row>
    <row r="46" spans="2:9" x14ac:dyDescent="0.2">
      <c r="B46" s="84"/>
      <c r="E46" s="97" t="s">
        <v>629</v>
      </c>
      <c r="F46" s="82"/>
      <c r="G46" s="85" t="s">
        <v>630</v>
      </c>
      <c r="H46" s="80"/>
      <c r="I46" s="87"/>
    </row>
    <row r="47" spans="2:9" x14ac:dyDescent="0.2">
      <c r="B47" s="84">
        <v>0</v>
      </c>
      <c r="D47" s="85" t="s">
        <v>628</v>
      </c>
      <c r="E47" s="85"/>
      <c r="F47" s="82"/>
      <c r="H47" s="85" t="s">
        <v>629</v>
      </c>
      <c r="I47" s="87">
        <v>0</v>
      </c>
    </row>
    <row r="48" spans="2:9" x14ac:dyDescent="0.2">
      <c r="B48" s="84">
        <v>0</v>
      </c>
      <c r="D48" s="85" t="s">
        <v>627</v>
      </c>
      <c r="E48" s="85"/>
      <c r="F48" s="82"/>
      <c r="G48" s="81" t="s">
        <v>628</v>
      </c>
      <c r="H48" s="85"/>
      <c r="I48" s="87">
        <v>0</v>
      </c>
    </row>
    <row r="49" spans="2:9" x14ac:dyDescent="0.2">
      <c r="B49" s="84">
        <f>I52-B42</f>
        <v>6562</v>
      </c>
      <c r="D49" s="85" t="s">
        <v>622</v>
      </c>
      <c r="E49" s="66" t="s">
        <v>621</v>
      </c>
      <c r="F49" s="82"/>
      <c r="G49" s="85" t="s">
        <v>627</v>
      </c>
      <c r="H49" s="85"/>
      <c r="I49" s="87">
        <v>0</v>
      </c>
    </row>
    <row r="50" spans="2:9" x14ac:dyDescent="0.2">
      <c r="B50" s="84"/>
      <c r="D50" s="85"/>
      <c r="E50" s="85"/>
      <c r="F50" s="82"/>
      <c r="G50" s="85" t="s">
        <v>626</v>
      </c>
      <c r="H50" s="85"/>
      <c r="I50" s="87">
        <v>0</v>
      </c>
    </row>
    <row r="51" spans="2:9" x14ac:dyDescent="0.2">
      <c r="B51" s="84"/>
      <c r="F51" s="82"/>
      <c r="G51" s="85"/>
      <c r="I51" s="87"/>
    </row>
    <row r="52" spans="2:9" x14ac:dyDescent="0.2">
      <c r="B52" s="89">
        <f>B42+B49</f>
        <v>28611</v>
      </c>
      <c r="C52" s="78"/>
      <c r="D52" s="78" t="s">
        <v>568</v>
      </c>
      <c r="E52" s="78"/>
      <c r="F52" s="91"/>
      <c r="G52" s="78" t="s">
        <v>568</v>
      </c>
      <c r="H52" s="78"/>
      <c r="I52" s="92">
        <f>I42+I43+I50</f>
        <v>28611</v>
      </c>
    </row>
    <row r="55" spans="2:9" ht="15" x14ac:dyDescent="0.2">
      <c r="B55" s="65" t="s">
        <v>625</v>
      </c>
      <c r="C55" s="94"/>
      <c r="D55" s="94"/>
      <c r="E55" s="94"/>
      <c r="F55" s="94"/>
      <c r="G55" s="94"/>
      <c r="H55" s="94"/>
      <c r="I55" s="94"/>
    </row>
    <row r="57" spans="2:9" x14ac:dyDescent="0.2">
      <c r="B57" s="70" t="s">
        <v>606</v>
      </c>
      <c r="C57" s="78"/>
      <c r="D57" s="78"/>
      <c r="E57" s="78"/>
      <c r="F57" s="78"/>
      <c r="G57" s="78"/>
      <c r="H57" s="78"/>
      <c r="I57" s="69" t="s">
        <v>605</v>
      </c>
    </row>
    <row r="58" spans="2:9" x14ac:dyDescent="0.2">
      <c r="B58" s="80"/>
      <c r="F58" s="82"/>
      <c r="G58" s="83"/>
      <c r="H58" s="83"/>
      <c r="I58" s="82"/>
    </row>
    <row r="59" spans="2:9" x14ac:dyDescent="0.2">
      <c r="B59" s="84">
        <f>B60+B61</f>
        <v>0</v>
      </c>
      <c r="D59" s="81" t="s">
        <v>624</v>
      </c>
      <c r="E59" s="86" t="s">
        <v>623</v>
      </c>
      <c r="F59" s="82"/>
      <c r="G59" s="88" t="s">
        <v>622</v>
      </c>
      <c r="H59" s="66" t="s">
        <v>621</v>
      </c>
      <c r="I59" s="87">
        <f>+B49</f>
        <v>6562</v>
      </c>
    </row>
    <row r="60" spans="2:9" x14ac:dyDescent="0.2">
      <c r="B60" s="84">
        <v>0</v>
      </c>
      <c r="D60" s="85" t="s">
        <v>620</v>
      </c>
      <c r="F60" s="82"/>
      <c r="G60" s="88" t="s">
        <v>619</v>
      </c>
      <c r="H60" s="85"/>
      <c r="I60" s="87">
        <f>I61+I62</f>
        <v>1</v>
      </c>
    </row>
    <row r="61" spans="2:9" x14ac:dyDescent="0.2">
      <c r="B61" s="84">
        <v>0</v>
      </c>
      <c r="D61" s="85" t="s">
        <v>618</v>
      </c>
      <c r="F61" s="82"/>
      <c r="G61" s="88" t="s">
        <v>617</v>
      </c>
      <c r="I61" s="87">
        <v>0</v>
      </c>
    </row>
    <row r="62" spans="2:9" x14ac:dyDescent="0.2">
      <c r="B62" s="84">
        <v>1</v>
      </c>
      <c r="D62" s="81" t="s">
        <v>616</v>
      </c>
      <c r="E62" s="85" t="s">
        <v>615</v>
      </c>
      <c r="F62" s="82"/>
      <c r="G62" s="88" t="s">
        <v>614</v>
      </c>
      <c r="I62" s="87">
        <v>1</v>
      </c>
    </row>
    <row r="63" spans="2:9" x14ac:dyDescent="0.2">
      <c r="B63" s="84"/>
      <c r="E63" s="85" t="s">
        <v>613</v>
      </c>
      <c r="F63" s="82"/>
      <c r="G63" s="83" t="s">
        <v>612</v>
      </c>
      <c r="H63" s="81" t="s">
        <v>611</v>
      </c>
      <c r="I63" s="87">
        <f>I64+I65+I66</f>
        <v>0</v>
      </c>
    </row>
    <row r="64" spans="2:9" x14ac:dyDescent="0.2">
      <c r="B64" s="84">
        <f>B65+B66+B67</f>
        <v>1768</v>
      </c>
      <c r="D64" s="81" t="s">
        <v>612</v>
      </c>
      <c r="E64" s="81" t="s">
        <v>611</v>
      </c>
      <c r="F64" s="82"/>
      <c r="G64" s="85" t="s">
        <v>610</v>
      </c>
      <c r="I64" s="87">
        <v>0</v>
      </c>
    </row>
    <row r="65" spans="2:9" x14ac:dyDescent="0.2">
      <c r="B65" s="84">
        <v>26</v>
      </c>
      <c r="D65" s="85" t="s">
        <v>610</v>
      </c>
      <c r="F65" s="82"/>
      <c r="G65" s="88" t="s">
        <v>609</v>
      </c>
      <c r="I65" s="87">
        <v>0</v>
      </c>
    </row>
    <row r="66" spans="2:9" x14ac:dyDescent="0.2">
      <c r="B66" s="84">
        <v>0</v>
      </c>
      <c r="D66" s="85" t="s">
        <v>609</v>
      </c>
      <c r="F66" s="82"/>
      <c r="G66" s="88" t="s">
        <v>608</v>
      </c>
      <c r="I66" s="87">
        <v>0</v>
      </c>
    </row>
    <row r="67" spans="2:9" x14ac:dyDescent="0.2">
      <c r="B67" s="84">
        <v>1742</v>
      </c>
      <c r="D67" s="85" t="s">
        <v>608</v>
      </c>
      <c r="F67" s="82"/>
      <c r="G67" s="83"/>
      <c r="H67" s="83"/>
      <c r="I67" s="87"/>
    </row>
    <row r="68" spans="2:9" x14ac:dyDescent="0.2">
      <c r="B68" s="84">
        <f>I70-B59-B62-B64</f>
        <v>4794</v>
      </c>
      <c r="D68" s="85" t="s">
        <v>602</v>
      </c>
      <c r="E68" s="85" t="s">
        <v>601</v>
      </c>
      <c r="F68" s="82"/>
      <c r="G68" s="83"/>
      <c r="H68" s="83"/>
      <c r="I68" s="87"/>
    </row>
    <row r="69" spans="2:9" ht="17.45" customHeight="1" x14ac:dyDescent="0.2">
      <c r="B69" s="84"/>
      <c r="F69" s="82"/>
      <c r="G69" s="83"/>
      <c r="H69" s="83"/>
      <c r="I69" s="87"/>
    </row>
    <row r="70" spans="2:9" ht="17.45" customHeight="1" x14ac:dyDescent="0.2">
      <c r="B70" s="89">
        <f>B59+B62+B64+B68</f>
        <v>6563</v>
      </c>
      <c r="C70" s="78"/>
      <c r="D70" s="78" t="s">
        <v>568</v>
      </c>
      <c r="E70" s="78"/>
      <c r="F70" s="91"/>
      <c r="G70" s="78" t="s">
        <v>568</v>
      </c>
      <c r="H70" s="78"/>
      <c r="I70" s="92">
        <f>I59+I60+I63</f>
        <v>6563</v>
      </c>
    </row>
    <row r="73" spans="2:9" ht="15" x14ac:dyDescent="0.2">
      <c r="B73" s="65" t="s">
        <v>607</v>
      </c>
      <c r="C73" s="94"/>
      <c r="D73" s="94"/>
      <c r="E73" s="94"/>
      <c r="F73" s="94"/>
      <c r="G73" s="94"/>
      <c r="H73" s="94"/>
      <c r="I73" s="94"/>
    </row>
    <row r="75" spans="2:9" x14ac:dyDescent="0.2">
      <c r="B75" s="70" t="s">
        <v>606</v>
      </c>
      <c r="C75" s="78"/>
      <c r="D75" s="78"/>
      <c r="E75" s="78"/>
      <c r="F75" s="78"/>
      <c r="G75" s="78"/>
      <c r="H75" s="78"/>
      <c r="I75" s="69" t="s">
        <v>605</v>
      </c>
    </row>
    <row r="76" spans="2:9" x14ac:dyDescent="0.2">
      <c r="B76" s="80"/>
      <c r="F76" s="82"/>
      <c r="G76" s="83"/>
      <c r="H76" s="83"/>
      <c r="I76" s="82"/>
    </row>
    <row r="77" spans="2:9" x14ac:dyDescent="0.2">
      <c r="B77" s="84">
        <v>0</v>
      </c>
      <c r="D77" s="81" t="s">
        <v>604</v>
      </c>
      <c r="E77" s="85" t="s">
        <v>603</v>
      </c>
      <c r="F77" s="82"/>
      <c r="G77" s="88" t="s">
        <v>602</v>
      </c>
      <c r="H77" s="66" t="s">
        <v>601</v>
      </c>
      <c r="I77" s="87">
        <f>+B68</f>
        <v>4794</v>
      </c>
    </row>
    <row r="78" spans="2:9" x14ac:dyDescent="0.2">
      <c r="B78" s="84"/>
      <c r="E78" s="85" t="s">
        <v>600</v>
      </c>
      <c r="F78" s="82"/>
      <c r="G78" s="88"/>
      <c r="H78" s="85"/>
      <c r="I78" s="87"/>
    </row>
    <row r="79" spans="2:9" x14ac:dyDescent="0.2">
      <c r="B79" s="84">
        <f>I82-B77</f>
        <v>4794</v>
      </c>
      <c r="D79" s="85" t="s">
        <v>595</v>
      </c>
      <c r="E79" s="68" t="s">
        <v>599</v>
      </c>
      <c r="F79" s="82"/>
      <c r="G79" s="83"/>
      <c r="H79" s="83"/>
      <c r="I79" s="87"/>
    </row>
    <row r="80" spans="2:9" x14ac:dyDescent="0.2">
      <c r="B80" s="84">
        <f>B79-B13</f>
        <v>2377</v>
      </c>
      <c r="D80" s="85" t="s">
        <v>598</v>
      </c>
      <c r="E80" s="66" t="s">
        <v>594</v>
      </c>
      <c r="F80" s="82"/>
      <c r="G80" s="83"/>
      <c r="H80" s="83"/>
      <c r="I80" s="87"/>
    </row>
    <row r="81" spans="2:9" x14ac:dyDescent="0.2">
      <c r="B81" s="84"/>
      <c r="F81" s="82"/>
      <c r="G81" s="83"/>
      <c r="H81" s="83"/>
      <c r="I81" s="87"/>
    </row>
    <row r="82" spans="2:9" x14ac:dyDescent="0.2">
      <c r="B82" s="89">
        <f>B77+B79</f>
        <v>4794</v>
      </c>
      <c r="C82" s="78"/>
      <c r="D82" s="78" t="s">
        <v>568</v>
      </c>
      <c r="E82" s="78"/>
      <c r="F82" s="91"/>
      <c r="G82" s="78" t="s">
        <v>568</v>
      </c>
      <c r="H82" s="78"/>
      <c r="I82" s="92">
        <f>I77</f>
        <v>4794</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597</v>
      </c>
      <c r="C85" s="153"/>
      <c r="D85" s="153"/>
      <c r="E85" s="153"/>
      <c r="F85" s="153"/>
      <c r="G85" s="153"/>
      <c r="H85" s="153"/>
      <c r="I85" s="153"/>
    </row>
    <row r="86" spans="2:9" ht="7.15" customHeight="1" x14ac:dyDescent="0.2"/>
    <row r="88" spans="2:9" ht="15" x14ac:dyDescent="0.2">
      <c r="B88" s="65" t="s">
        <v>596</v>
      </c>
      <c r="C88" s="93"/>
      <c r="D88" s="93"/>
      <c r="E88" s="93"/>
      <c r="F88" s="93"/>
      <c r="G88" s="93"/>
      <c r="H88" s="93"/>
      <c r="I88" s="93"/>
    </row>
    <row r="89" spans="2:9" ht="15.75" customHeight="1" x14ac:dyDescent="0.2"/>
    <row r="90" spans="2:9" x14ac:dyDescent="0.2">
      <c r="B90" s="64" t="s">
        <v>566</v>
      </c>
      <c r="C90" s="78"/>
      <c r="D90" s="78"/>
      <c r="E90" s="78"/>
      <c r="F90" s="78"/>
      <c r="G90" s="78"/>
      <c r="H90" s="78"/>
      <c r="I90" s="63" t="s">
        <v>565</v>
      </c>
    </row>
    <row r="91" spans="2:9" x14ac:dyDescent="0.2">
      <c r="B91" s="80"/>
      <c r="F91" s="82"/>
      <c r="G91" s="83"/>
      <c r="H91" s="83"/>
      <c r="I91" s="82"/>
    </row>
    <row r="92" spans="2:9" x14ac:dyDescent="0.2">
      <c r="B92" s="84">
        <f>I99</f>
        <v>1862</v>
      </c>
      <c r="D92" s="85" t="s">
        <v>582</v>
      </c>
      <c r="E92" s="66" t="s">
        <v>581</v>
      </c>
      <c r="F92" s="82"/>
      <c r="G92" s="85" t="s">
        <v>595</v>
      </c>
      <c r="H92" s="66" t="s">
        <v>594</v>
      </c>
      <c r="I92" s="87">
        <f>+B80</f>
        <v>2377</v>
      </c>
    </row>
    <row r="93" spans="2:9" x14ac:dyDescent="0.2">
      <c r="B93" s="84"/>
      <c r="E93" s="68" t="s">
        <v>578</v>
      </c>
      <c r="F93" s="82"/>
      <c r="G93" s="88" t="s">
        <v>593</v>
      </c>
      <c r="H93" s="81" t="s">
        <v>592</v>
      </c>
      <c r="I93" s="87">
        <f>I94+I95</f>
        <v>0</v>
      </c>
    </row>
    <row r="94" spans="2:9" x14ac:dyDescent="0.2">
      <c r="B94" s="84"/>
      <c r="E94" s="85"/>
      <c r="F94" s="82"/>
      <c r="G94" s="88" t="s">
        <v>591</v>
      </c>
      <c r="I94" s="87">
        <v>0</v>
      </c>
    </row>
    <row r="95" spans="2:9" x14ac:dyDescent="0.2">
      <c r="B95" s="84"/>
      <c r="E95" s="85"/>
      <c r="F95" s="82"/>
      <c r="G95" s="88" t="s">
        <v>590</v>
      </c>
      <c r="I95" s="87">
        <v>0</v>
      </c>
    </row>
    <row r="96" spans="2:9" x14ac:dyDescent="0.2">
      <c r="B96" s="84"/>
      <c r="D96" s="85"/>
      <c r="F96" s="82"/>
      <c r="G96" s="88" t="s">
        <v>589</v>
      </c>
      <c r="H96" s="81" t="s">
        <v>588</v>
      </c>
      <c r="I96" s="87">
        <f>I97</f>
        <v>-515</v>
      </c>
    </row>
    <row r="97" spans="2:9" x14ac:dyDescent="0.2">
      <c r="B97" s="98"/>
      <c r="C97" s="99"/>
      <c r="D97" s="99"/>
      <c r="E97" s="85"/>
      <c r="F97" s="100"/>
      <c r="G97" s="88" t="s">
        <v>587</v>
      </c>
      <c r="H97" s="101"/>
      <c r="I97" s="87">
        <v>-515</v>
      </c>
    </row>
    <row r="98" spans="2:9" x14ac:dyDescent="0.2">
      <c r="B98" s="84"/>
      <c r="F98" s="82"/>
      <c r="G98" s="83"/>
      <c r="H98" s="83"/>
      <c r="I98" s="87"/>
    </row>
    <row r="99" spans="2:9" x14ac:dyDescent="0.2">
      <c r="B99" s="89">
        <f>B92</f>
        <v>1862</v>
      </c>
      <c r="C99" s="78"/>
      <c r="D99" s="78" t="s">
        <v>568</v>
      </c>
      <c r="E99" s="78"/>
      <c r="F99" s="91"/>
      <c r="G99" s="78" t="s">
        <v>568</v>
      </c>
      <c r="H99" s="78"/>
      <c r="I99" s="92">
        <f>I92+I93+I96</f>
        <v>1862</v>
      </c>
    </row>
    <row r="102" spans="2:9" ht="15" x14ac:dyDescent="0.2">
      <c r="B102" s="65" t="s">
        <v>586</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566</v>
      </c>
      <c r="C104" s="78"/>
      <c r="D104" s="78"/>
      <c r="E104" s="78"/>
      <c r="F104" s="78"/>
      <c r="G104" s="78"/>
      <c r="H104" s="78"/>
      <c r="I104" s="63" t="s">
        <v>565</v>
      </c>
    </row>
    <row r="105" spans="2:9" x14ac:dyDescent="0.2">
      <c r="B105" s="80"/>
      <c r="E105" s="85"/>
      <c r="F105" s="102"/>
      <c r="G105" s="83"/>
      <c r="H105" s="83"/>
      <c r="I105" s="82"/>
    </row>
    <row r="106" spans="2:9" x14ac:dyDescent="0.2">
      <c r="B106" s="84">
        <f>B107+B109</f>
        <v>2356</v>
      </c>
      <c r="D106" s="85" t="s">
        <v>585</v>
      </c>
      <c r="E106" s="103" t="s">
        <v>584</v>
      </c>
      <c r="F106" s="82"/>
      <c r="G106" s="83"/>
      <c r="H106" s="83"/>
      <c r="I106" s="82"/>
    </row>
    <row r="107" spans="2:9" x14ac:dyDescent="0.2">
      <c r="B107" s="84">
        <v>2356</v>
      </c>
      <c r="D107" s="85" t="s">
        <v>583</v>
      </c>
      <c r="E107" s="85"/>
      <c r="F107" s="82"/>
      <c r="G107" s="85" t="s">
        <v>582</v>
      </c>
      <c r="H107" s="68" t="s">
        <v>581</v>
      </c>
      <c r="I107" s="87"/>
    </row>
    <row r="108" spans="2:9" x14ac:dyDescent="0.2">
      <c r="B108" s="84">
        <f>-B13</f>
        <v>-2417</v>
      </c>
      <c r="D108" s="85" t="s">
        <v>580</v>
      </c>
      <c r="E108" s="86" t="s">
        <v>579</v>
      </c>
      <c r="F108" s="82"/>
      <c r="G108" s="85"/>
      <c r="H108" s="67" t="s">
        <v>578</v>
      </c>
      <c r="I108" s="87">
        <f>B92</f>
        <v>1862</v>
      </c>
    </row>
    <row r="109" spans="2:9" x14ac:dyDescent="0.2">
      <c r="B109" s="84">
        <v>0</v>
      </c>
      <c r="D109" s="95" t="s">
        <v>577</v>
      </c>
      <c r="E109" s="85" t="s">
        <v>576</v>
      </c>
      <c r="F109" s="82"/>
      <c r="H109" s="104"/>
      <c r="I109" s="105"/>
    </row>
    <row r="110" spans="2:9" x14ac:dyDescent="0.2">
      <c r="B110" s="84">
        <v>0</v>
      </c>
      <c r="D110" s="85" t="s">
        <v>575</v>
      </c>
      <c r="E110" s="85" t="s">
        <v>574</v>
      </c>
      <c r="F110" s="82"/>
      <c r="G110" s="93"/>
      <c r="I110" s="87"/>
    </row>
    <row r="111" spans="2:9" x14ac:dyDescent="0.2">
      <c r="B111" s="84">
        <v>45</v>
      </c>
      <c r="D111" s="95" t="s">
        <v>573</v>
      </c>
      <c r="E111" s="85" t="s">
        <v>572</v>
      </c>
      <c r="F111" s="82"/>
      <c r="H111" s="104"/>
      <c r="I111" s="105"/>
    </row>
    <row r="112" spans="2:9" x14ac:dyDescent="0.2">
      <c r="B112" s="84"/>
      <c r="D112" s="85"/>
      <c r="E112" s="85" t="s">
        <v>571</v>
      </c>
      <c r="F112" s="82"/>
      <c r="G112" s="93"/>
      <c r="I112" s="87"/>
    </row>
    <row r="113" spans="2:9" x14ac:dyDescent="0.2">
      <c r="B113" s="84">
        <f>I115-B106-B108-B111</f>
        <v>1878</v>
      </c>
      <c r="C113" s="99"/>
      <c r="D113" s="99" t="s">
        <v>570</v>
      </c>
      <c r="E113" s="66" t="s">
        <v>569</v>
      </c>
      <c r="F113" s="100"/>
      <c r="G113" s="93"/>
      <c r="H113" s="101"/>
      <c r="I113" s="87"/>
    </row>
    <row r="114" spans="2:9" x14ac:dyDescent="0.2">
      <c r="B114" s="84"/>
      <c r="E114" s="85"/>
      <c r="F114" s="82"/>
      <c r="G114" s="93"/>
      <c r="H114" s="83"/>
      <c r="I114" s="87"/>
    </row>
    <row r="115" spans="2:9" x14ac:dyDescent="0.2">
      <c r="B115" s="89">
        <f>B106+B108+B111+B113</f>
        <v>1862</v>
      </c>
      <c r="C115" s="78"/>
      <c r="D115" s="78" t="s">
        <v>568</v>
      </c>
      <c r="E115" s="106"/>
      <c r="F115" s="91"/>
      <c r="G115" s="78" t="s">
        <v>568</v>
      </c>
      <c r="H115" s="78"/>
      <c r="I115" s="92">
        <f>I108</f>
        <v>1862</v>
      </c>
    </row>
    <row r="118" spans="2:9" ht="15" x14ac:dyDescent="0.2">
      <c r="B118" s="65" t="s">
        <v>567</v>
      </c>
      <c r="C118" s="93"/>
      <c r="D118" s="93"/>
      <c r="E118" s="93"/>
      <c r="F118" s="93"/>
      <c r="G118" s="93"/>
      <c r="H118" s="93"/>
      <c r="I118" s="93"/>
    </row>
    <row r="120" spans="2:9" x14ac:dyDescent="0.2">
      <c r="B120" s="64" t="s">
        <v>566</v>
      </c>
      <c r="C120" s="78"/>
      <c r="D120" s="78"/>
      <c r="E120" s="78"/>
      <c r="F120" s="78"/>
      <c r="G120" s="78"/>
      <c r="H120" s="78"/>
      <c r="I120" s="63" t="s">
        <v>565</v>
      </c>
    </row>
    <row r="121" spans="2:9" ht="15" x14ac:dyDescent="0.2">
      <c r="B121" s="61"/>
      <c r="C121" s="79"/>
      <c r="D121" s="79"/>
      <c r="E121" s="79"/>
      <c r="F121" s="79"/>
      <c r="G121" s="79"/>
      <c r="H121" s="79"/>
      <c r="I121" s="62"/>
    </row>
    <row r="122" spans="2:9" ht="15" x14ac:dyDescent="0.2">
      <c r="B122" s="61"/>
      <c r="C122" s="79"/>
      <c r="D122" s="79"/>
      <c r="E122" s="60" t="s">
        <v>564</v>
      </c>
      <c r="F122" s="79"/>
      <c r="G122" s="79"/>
      <c r="H122" s="79"/>
      <c r="I122" s="87">
        <f>B123-I125-I128-I131-I134-I137-I142-I143-I144</f>
        <v>1878</v>
      </c>
    </row>
    <row r="123" spans="2:9" ht="15" x14ac:dyDescent="0.2">
      <c r="B123" s="84">
        <f>B125+B128+B131+B134+B137+B142+B143+B144</f>
        <v>10242</v>
      </c>
      <c r="C123" s="79"/>
      <c r="D123" s="58"/>
      <c r="E123" s="85" t="s">
        <v>563</v>
      </c>
      <c r="F123" s="58"/>
      <c r="G123" s="58"/>
      <c r="H123" s="58"/>
      <c r="I123" s="87">
        <f>I125+I128+I131+I134+I137+I142+I143+I144</f>
        <v>8364</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562</v>
      </c>
      <c r="F125" s="58"/>
      <c r="G125" s="58"/>
      <c r="H125" s="58"/>
      <c r="I125" s="87">
        <f>I126+I127</f>
        <v>0</v>
      </c>
    </row>
    <row r="126" spans="2:9" ht="13.15" customHeight="1" x14ac:dyDescent="0.2">
      <c r="B126" s="84">
        <v>0</v>
      </c>
      <c r="C126" s="58"/>
      <c r="D126" s="58"/>
      <c r="E126" s="85" t="s">
        <v>561</v>
      </c>
      <c r="F126" s="58"/>
      <c r="G126" s="58"/>
      <c r="H126" s="58"/>
      <c r="I126" s="87">
        <v>0</v>
      </c>
    </row>
    <row r="127" spans="2:9" ht="15" x14ac:dyDescent="0.2">
      <c r="B127" s="84">
        <v>0</v>
      </c>
      <c r="C127" s="58"/>
      <c r="D127" s="58"/>
      <c r="E127" s="85" t="s">
        <v>560</v>
      </c>
      <c r="F127" s="58"/>
      <c r="G127" s="58"/>
      <c r="H127" s="58"/>
      <c r="I127" s="87">
        <v>0</v>
      </c>
    </row>
    <row r="128" spans="2:9" x14ac:dyDescent="0.2">
      <c r="B128" s="84">
        <f>B129+B130</f>
        <v>-21538</v>
      </c>
      <c r="E128" s="85" t="s">
        <v>559</v>
      </c>
      <c r="I128" s="87">
        <f>I129+I130</f>
        <v>0</v>
      </c>
    </row>
    <row r="129" spans="2:9" x14ac:dyDescent="0.2">
      <c r="B129" s="84">
        <v>-18181</v>
      </c>
      <c r="E129" s="85" t="s">
        <v>558</v>
      </c>
      <c r="I129" s="87">
        <v>0</v>
      </c>
    </row>
    <row r="130" spans="2:9" x14ac:dyDescent="0.2">
      <c r="B130" s="84">
        <v>-3357</v>
      </c>
      <c r="E130" s="85" t="s">
        <v>557</v>
      </c>
      <c r="I130" s="87">
        <v>0</v>
      </c>
    </row>
    <row r="131" spans="2:9" x14ac:dyDescent="0.2">
      <c r="B131" s="84">
        <f>B132+B133</f>
        <v>3454</v>
      </c>
      <c r="E131" s="85" t="s">
        <v>556</v>
      </c>
      <c r="I131" s="87">
        <f>I132+I133</f>
        <v>0</v>
      </c>
    </row>
    <row r="132" spans="2:9" x14ac:dyDescent="0.2">
      <c r="B132" s="84">
        <v>0</v>
      </c>
      <c r="E132" s="85" t="s">
        <v>555</v>
      </c>
      <c r="I132" s="87">
        <v>0</v>
      </c>
    </row>
    <row r="133" spans="2:9" x14ac:dyDescent="0.2">
      <c r="B133" s="84">
        <v>3454</v>
      </c>
      <c r="E133" s="85" t="s">
        <v>554</v>
      </c>
      <c r="I133" s="87">
        <v>0</v>
      </c>
    </row>
    <row r="134" spans="2:9" x14ac:dyDescent="0.2">
      <c r="B134" s="84">
        <f>B135+B136</f>
        <v>4254</v>
      </c>
      <c r="E134" s="85" t="s">
        <v>553</v>
      </c>
      <c r="I134" s="87">
        <f>I135+I136</f>
        <v>0</v>
      </c>
    </row>
    <row r="135" spans="2:9" x14ac:dyDescent="0.2">
      <c r="B135" s="84">
        <v>4316</v>
      </c>
      <c r="E135" s="85" t="s">
        <v>552</v>
      </c>
      <c r="I135" s="87">
        <v>0</v>
      </c>
    </row>
    <row r="136" spans="2:9" x14ac:dyDescent="0.2">
      <c r="B136" s="84">
        <v>-62</v>
      </c>
      <c r="E136" s="85" t="s">
        <v>551</v>
      </c>
      <c r="I136" s="87">
        <v>0</v>
      </c>
    </row>
    <row r="137" spans="2:9" x14ac:dyDescent="0.2">
      <c r="B137" s="84">
        <f>B138+B141</f>
        <v>0</v>
      </c>
      <c r="E137" s="107" t="s">
        <v>550</v>
      </c>
      <c r="I137" s="87">
        <f>I138+I141</f>
        <v>0</v>
      </c>
    </row>
    <row r="138" spans="2:9" x14ac:dyDescent="0.2">
      <c r="B138" s="84">
        <f>B139+B140</f>
        <v>0</v>
      </c>
      <c r="E138" s="107" t="s">
        <v>549</v>
      </c>
      <c r="I138" s="87">
        <f>I139+I140</f>
        <v>0</v>
      </c>
    </row>
    <row r="139" spans="2:9" x14ac:dyDescent="0.2">
      <c r="B139" s="84">
        <v>0</v>
      </c>
      <c r="E139" s="107" t="s">
        <v>548</v>
      </c>
      <c r="I139" s="87">
        <v>0</v>
      </c>
    </row>
    <row r="140" spans="2:9" x14ac:dyDescent="0.2">
      <c r="B140" s="84">
        <v>0</v>
      </c>
      <c r="E140" s="107" t="s">
        <v>547</v>
      </c>
      <c r="I140" s="87">
        <v>0</v>
      </c>
    </row>
    <row r="141" spans="2:9" x14ac:dyDescent="0.2">
      <c r="B141" s="84">
        <v>0</v>
      </c>
      <c r="E141" s="107" t="s">
        <v>546</v>
      </c>
      <c r="I141" s="87">
        <v>0</v>
      </c>
    </row>
    <row r="142" spans="2:9" x14ac:dyDescent="0.2">
      <c r="B142" s="84">
        <v>0</v>
      </c>
      <c r="E142" s="85" t="s">
        <v>545</v>
      </c>
      <c r="I142" s="87">
        <v>0</v>
      </c>
    </row>
    <row r="143" spans="2:9" x14ac:dyDescent="0.2">
      <c r="B143" s="84">
        <v>0</v>
      </c>
      <c r="C143" s="85" t="s">
        <v>544</v>
      </c>
      <c r="E143" s="85" t="s">
        <v>544</v>
      </c>
      <c r="I143" s="87">
        <v>0</v>
      </c>
    </row>
    <row r="144" spans="2:9" x14ac:dyDescent="0.2">
      <c r="B144" s="84">
        <f>B145+B146</f>
        <v>24072</v>
      </c>
      <c r="C144" s="85" t="s">
        <v>543</v>
      </c>
      <c r="E144" s="85" t="s">
        <v>543</v>
      </c>
      <c r="I144" s="87">
        <f>I145+I146</f>
        <v>8364</v>
      </c>
    </row>
    <row r="145" spans="2:9" x14ac:dyDescent="0.2">
      <c r="B145" s="84">
        <v>6120</v>
      </c>
      <c r="C145" s="85" t="s">
        <v>542</v>
      </c>
      <c r="E145" s="85" t="s">
        <v>542</v>
      </c>
      <c r="I145" s="87">
        <v>-28</v>
      </c>
    </row>
    <row r="146" spans="2:9" x14ac:dyDescent="0.2">
      <c r="B146" s="89">
        <v>17952</v>
      </c>
      <c r="C146" s="108" t="s">
        <v>541</v>
      </c>
      <c r="D146" s="109"/>
      <c r="E146" s="108" t="s">
        <v>541</v>
      </c>
      <c r="F146" s="109"/>
      <c r="G146" s="109"/>
      <c r="H146" s="109"/>
      <c r="I146" s="92">
        <v>8392</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6692913385826772" header="0.39370078740157483" footer="0.39370078740157483"/>
  <pageSetup paperSize="9" scale="78" fitToHeight="4" orientation="portrait" r:id="rId1"/>
  <headerFooter alignWithMargins="0"/>
  <rowBreaks count="2" manualBreakCount="2">
    <brk id="72" min="1" max="8" man="1"/>
    <brk id="146" min="1" max="8"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112</v>
      </c>
      <c r="D1" s="45"/>
      <c r="E1" s="45"/>
      <c r="F1" s="45"/>
      <c r="G1" s="39"/>
      <c r="H1" s="45"/>
      <c r="I1" s="45"/>
      <c r="J1" s="45"/>
      <c r="K1" s="45"/>
      <c r="L1" s="45"/>
      <c r="M1" s="45"/>
    </row>
    <row r="2" spans="2:14" s="41" customFormat="1" ht="20.25" x14ac:dyDescent="0.25">
      <c r="B2" s="75" t="s">
        <v>1013</v>
      </c>
      <c r="D2" s="42"/>
      <c r="E2" s="42"/>
      <c r="F2" s="42"/>
      <c r="G2" s="39"/>
      <c r="H2" s="42"/>
      <c r="I2" s="42"/>
      <c r="J2" s="42"/>
      <c r="K2" s="42"/>
      <c r="L2" s="42"/>
      <c r="M2" s="42"/>
    </row>
    <row r="3" spans="2:14" s="37" customFormat="1" ht="15" customHeight="1" x14ac:dyDescent="0.25">
      <c r="B3" s="76" t="s">
        <v>686</v>
      </c>
      <c r="D3" s="39"/>
      <c r="E3" s="40"/>
      <c r="F3" s="39"/>
      <c r="G3" s="39"/>
      <c r="H3" s="39"/>
      <c r="I3" s="39"/>
      <c r="J3" s="39"/>
      <c r="K3" s="39"/>
      <c r="L3" s="39"/>
      <c r="M3" s="39"/>
      <c r="N3" s="38"/>
    </row>
    <row r="4" spans="2:14" s="37" customFormat="1" ht="15" customHeight="1" x14ac:dyDescent="0.25">
      <c r="B4" s="76"/>
      <c r="D4" s="39"/>
      <c r="E4" s="40"/>
      <c r="F4" s="39"/>
      <c r="G4" s="39"/>
      <c r="H4" s="39"/>
      <c r="I4" s="39"/>
      <c r="J4" s="39"/>
      <c r="K4" s="39"/>
      <c r="L4" s="39"/>
      <c r="M4" s="39"/>
      <c r="N4" s="38"/>
    </row>
    <row r="5" spans="2:14" s="34" customFormat="1" ht="15" customHeight="1" x14ac:dyDescent="0.2">
      <c r="B5" s="76"/>
      <c r="D5" s="122"/>
      <c r="E5" s="21"/>
      <c r="F5" s="21"/>
      <c r="G5" s="21"/>
      <c r="H5" s="21"/>
      <c r="I5" s="21"/>
      <c r="J5" s="21"/>
      <c r="K5" s="21"/>
      <c r="L5" s="21"/>
      <c r="M5" s="21"/>
      <c r="N5" s="35"/>
    </row>
    <row r="6" spans="2:14" s="34" customFormat="1" ht="20.25" customHeight="1" x14ac:dyDescent="0.2">
      <c r="B6" s="123" t="s">
        <v>662</v>
      </c>
      <c r="D6" s="122"/>
      <c r="E6" s="21"/>
      <c r="F6" s="21"/>
      <c r="G6" s="21"/>
      <c r="H6" s="21"/>
      <c r="I6" s="21"/>
      <c r="J6" s="21"/>
      <c r="K6" s="21"/>
      <c r="L6" s="21"/>
      <c r="M6" s="21"/>
      <c r="N6" s="35"/>
    </row>
    <row r="7" spans="2:14" ht="15" x14ac:dyDescent="0.2">
      <c r="B7" s="65" t="s">
        <v>661</v>
      </c>
      <c r="C7" s="65"/>
      <c r="D7" s="65"/>
      <c r="E7" s="65"/>
      <c r="F7" s="65"/>
      <c r="G7" s="65"/>
      <c r="H7" s="65"/>
      <c r="I7" s="65"/>
    </row>
    <row r="9" spans="2:14" x14ac:dyDescent="0.2">
      <c r="B9" s="70" t="s">
        <v>606</v>
      </c>
      <c r="C9" s="78"/>
      <c r="D9" s="78"/>
      <c r="E9" s="78"/>
      <c r="F9" s="78"/>
      <c r="G9" s="78"/>
      <c r="H9" s="78"/>
      <c r="I9" s="69" t="s">
        <v>605</v>
      </c>
    </row>
    <row r="10" spans="2:14" x14ac:dyDescent="0.2">
      <c r="B10" s="80"/>
      <c r="F10" s="82"/>
      <c r="G10" s="83"/>
      <c r="H10" s="83"/>
      <c r="I10" s="82"/>
    </row>
    <row r="11" spans="2:14" x14ac:dyDescent="0.2">
      <c r="B11" s="84">
        <v>218410</v>
      </c>
      <c r="D11" s="81" t="s">
        <v>660</v>
      </c>
      <c r="E11" s="85" t="s">
        <v>659</v>
      </c>
      <c r="F11" s="82"/>
      <c r="G11" s="83" t="s">
        <v>658</v>
      </c>
      <c r="H11" s="86" t="s">
        <v>657</v>
      </c>
      <c r="I11" s="87">
        <f>I12+I13</f>
        <v>391719</v>
      </c>
    </row>
    <row r="12" spans="2:14" x14ac:dyDescent="0.2">
      <c r="B12" s="84">
        <f>I11-B11</f>
        <v>173309</v>
      </c>
      <c r="D12" s="85" t="s">
        <v>647</v>
      </c>
      <c r="E12" s="66" t="s">
        <v>646</v>
      </c>
      <c r="F12" s="82"/>
      <c r="G12" s="88" t="s">
        <v>656</v>
      </c>
      <c r="H12" s="83"/>
      <c r="I12" s="87">
        <v>391719</v>
      </c>
    </row>
    <row r="13" spans="2:14" x14ac:dyDescent="0.2">
      <c r="B13" s="84">
        <v>10752</v>
      </c>
      <c r="D13" s="81" t="s">
        <v>655</v>
      </c>
      <c r="E13" s="85" t="s">
        <v>579</v>
      </c>
      <c r="F13" s="82"/>
      <c r="G13" s="88" t="s">
        <v>654</v>
      </c>
      <c r="I13" s="87">
        <v>0</v>
      </c>
    </row>
    <row r="14" spans="2:14" x14ac:dyDescent="0.2">
      <c r="B14" s="84">
        <f>B12-B13</f>
        <v>162557</v>
      </c>
      <c r="D14" s="81" t="s">
        <v>653</v>
      </c>
      <c r="E14" s="66" t="s">
        <v>652</v>
      </c>
      <c r="F14" s="82"/>
      <c r="G14" s="88"/>
      <c r="H14" s="83"/>
      <c r="I14" s="87"/>
    </row>
    <row r="15" spans="2:14" ht="7.15" customHeight="1" x14ac:dyDescent="0.2">
      <c r="B15" s="84"/>
      <c r="F15" s="82"/>
      <c r="G15" s="83"/>
      <c r="H15" s="83"/>
      <c r="I15" s="87"/>
    </row>
    <row r="16" spans="2:14" x14ac:dyDescent="0.2">
      <c r="B16" s="89">
        <f>B11+B12</f>
        <v>391719</v>
      </c>
      <c r="C16" s="78"/>
      <c r="D16" s="90" t="s">
        <v>568</v>
      </c>
      <c r="E16" s="78"/>
      <c r="F16" s="91"/>
      <c r="G16" s="90" t="s">
        <v>568</v>
      </c>
      <c r="H16" s="78"/>
      <c r="I16" s="92">
        <f>I11</f>
        <v>391719</v>
      </c>
    </row>
    <row r="19" spans="2:9" ht="15" x14ac:dyDescent="0.2">
      <c r="B19" s="65" t="s">
        <v>651</v>
      </c>
      <c r="C19" s="93"/>
      <c r="D19" s="65"/>
      <c r="E19" s="65"/>
      <c r="F19" s="65"/>
      <c r="G19" s="65"/>
      <c r="H19" s="65"/>
      <c r="I19" s="93"/>
    </row>
    <row r="22" spans="2:9" ht="15" x14ac:dyDescent="0.2">
      <c r="B22" s="65" t="s">
        <v>650</v>
      </c>
      <c r="C22" s="93"/>
      <c r="D22" s="93"/>
      <c r="E22" s="93"/>
      <c r="F22" s="93"/>
      <c r="G22" s="93"/>
      <c r="H22" s="93"/>
      <c r="I22" s="93"/>
    </row>
    <row r="24" spans="2:9" ht="15" x14ac:dyDescent="0.2">
      <c r="B24" s="70" t="s">
        <v>606</v>
      </c>
      <c r="C24" s="71"/>
      <c r="D24" s="71"/>
      <c r="E24" s="71"/>
      <c r="F24" s="71"/>
      <c r="G24" s="71"/>
      <c r="H24" s="71"/>
      <c r="I24" s="69" t="s">
        <v>605</v>
      </c>
    </row>
    <row r="25" spans="2:9" x14ac:dyDescent="0.2">
      <c r="B25" s="80"/>
      <c r="F25" s="82"/>
      <c r="G25" s="83"/>
      <c r="H25" s="83"/>
      <c r="I25" s="82"/>
    </row>
    <row r="26" spans="2:9" x14ac:dyDescent="0.2">
      <c r="B26" s="84">
        <f>B27+B28</f>
        <v>51928</v>
      </c>
      <c r="D26" s="81" t="s">
        <v>649</v>
      </c>
      <c r="E26" s="85" t="s">
        <v>648</v>
      </c>
      <c r="F26" s="82"/>
      <c r="G26" s="88" t="s">
        <v>647</v>
      </c>
      <c r="H26" s="68" t="s">
        <v>646</v>
      </c>
      <c r="I26" s="87">
        <f>+B12</f>
        <v>173309</v>
      </c>
    </row>
    <row r="27" spans="2:9" x14ac:dyDescent="0.2">
      <c r="B27" s="84">
        <v>43063</v>
      </c>
      <c r="D27" s="85" t="s">
        <v>645</v>
      </c>
      <c r="F27" s="82"/>
      <c r="G27" s="83"/>
      <c r="H27" s="83"/>
      <c r="I27" s="87"/>
    </row>
    <row r="28" spans="2:9" x14ac:dyDescent="0.2">
      <c r="B28" s="84">
        <f>B29+B30</f>
        <v>8865</v>
      </c>
      <c r="D28" s="85" t="s">
        <v>644</v>
      </c>
      <c r="F28" s="82"/>
      <c r="G28" s="83"/>
      <c r="H28" s="83"/>
      <c r="I28" s="87"/>
    </row>
    <row r="29" spans="2:9" x14ac:dyDescent="0.2">
      <c r="B29" s="84">
        <v>8865</v>
      </c>
      <c r="D29" s="85" t="s">
        <v>643</v>
      </c>
      <c r="F29" s="82"/>
      <c r="G29" s="83"/>
      <c r="H29" s="83"/>
      <c r="I29" s="87"/>
    </row>
    <row r="30" spans="2:9" x14ac:dyDescent="0.2">
      <c r="B30" s="84">
        <v>0</v>
      </c>
      <c r="D30" s="85" t="s">
        <v>642</v>
      </c>
      <c r="F30" s="82"/>
      <c r="G30" s="83"/>
      <c r="H30" s="83"/>
      <c r="I30" s="87"/>
    </row>
    <row r="31" spans="2:9" ht="12.75" customHeight="1" x14ac:dyDescent="0.2">
      <c r="B31" s="84">
        <v>12945</v>
      </c>
      <c r="D31" s="81" t="s">
        <v>641</v>
      </c>
      <c r="E31" s="81" t="s">
        <v>640</v>
      </c>
      <c r="F31" s="82"/>
      <c r="G31" s="83"/>
      <c r="H31" s="83"/>
      <c r="I31" s="87"/>
    </row>
    <row r="32" spans="2:9" ht="12.75" customHeight="1" x14ac:dyDescent="0.2">
      <c r="B32" s="84">
        <v>0</v>
      </c>
      <c r="D32" s="81" t="s">
        <v>639</v>
      </c>
      <c r="E32" s="81" t="s">
        <v>638</v>
      </c>
      <c r="F32" s="82"/>
      <c r="G32" s="83"/>
      <c r="H32" s="83"/>
      <c r="I32" s="87"/>
    </row>
    <row r="33" spans="2:9" x14ac:dyDescent="0.2">
      <c r="B33" s="84">
        <f>I35-B26-B31-B32</f>
        <v>108436</v>
      </c>
      <c r="D33" s="85" t="s">
        <v>636</v>
      </c>
      <c r="E33" s="66" t="s">
        <v>635</v>
      </c>
      <c r="F33" s="82"/>
      <c r="G33" s="83"/>
      <c r="H33" s="83"/>
      <c r="I33" s="87"/>
    </row>
    <row r="34" spans="2:9" x14ac:dyDescent="0.2">
      <c r="B34" s="84"/>
      <c r="F34" s="82"/>
      <c r="G34" s="83"/>
      <c r="H34" s="83"/>
      <c r="I34" s="87"/>
    </row>
    <row r="35" spans="2:9" x14ac:dyDescent="0.2">
      <c r="B35" s="89">
        <f>B26+B31+B32+B33</f>
        <v>173309</v>
      </c>
      <c r="C35" s="78"/>
      <c r="D35" s="90" t="s">
        <v>568</v>
      </c>
      <c r="E35" s="78"/>
      <c r="F35" s="91"/>
      <c r="G35" s="90" t="s">
        <v>568</v>
      </c>
      <c r="H35" s="78"/>
      <c r="I35" s="92">
        <f>I26</f>
        <v>173309</v>
      </c>
    </row>
    <row r="38" spans="2:9" ht="15" x14ac:dyDescent="0.2">
      <c r="B38" s="65" t="s">
        <v>637</v>
      </c>
      <c r="C38" s="94"/>
      <c r="D38" s="94"/>
      <c r="E38" s="94"/>
      <c r="F38" s="94"/>
      <c r="G38" s="94"/>
      <c r="H38" s="94"/>
      <c r="I38" s="94"/>
    </row>
    <row r="39" spans="2:9" ht="13.15" customHeight="1" x14ac:dyDescent="0.2"/>
    <row r="40" spans="2:9" x14ac:dyDescent="0.2">
      <c r="B40" s="70" t="s">
        <v>606</v>
      </c>
      <c r="C40" s="78"/>
      <c r="D40" s="78"/>
      <c r="E40" s="78"/>
      <c r="F40" s="78"/>
      <c r="G40" s="78"/>
      <c r="H40" s="78"/>
      <c r="I40" s="69" t="s">
        <v>605</v>
      </c>
    </row>
    <row r="41" spans="2:9" x14ac:dyDescent="0.2">
      <c r="B41" s="80"/>
      <c r="F41" s="82"/>
      <c r="G41" s="83"/>
      <c r="H41" s="83"/>
      <c r="I41" s="82"/>
    </row>
    <row r="42" spans="2:9" x14ac:dyDescent="0.2">
      <c r="B42" s="84">
        <f>B43+B44+B45+B47+B48</f>
        <v>184119</v>
      </c>
      <c r="D42" s="81" t="s">
        <v>634</v>
      </c>
      <c r="E42" s="88" t="s">
        <v>633</v>
      </c>
      <c r="F42" s="82"/>
      <c r="G42" s="85" t="s">
        <v>636</v>
      </c>
      <c r="H42" s="66" t="s">
        <v>635</v>
      </c>
      <c r="I42" s="87">
        <f>+B33</f>
        <v>108436</v>
      </c>
    </row>
    <row r="43" spans="2:9" ht="15" x14ac:dyDescent="0.2">
      <c r="B43" s="84">
        <v>24810</v>
      </c>
      <c r="C43" s="58"/>
      <c r="D43" s="95" t="s">
        <v>632</v>
      </c>
      <c r="F43" s="62"/>
      <c r="G43" s="79" t="s">
        <v>634</v>
      </c>
      <c r="H43" s="96" t="s">
        <v>633</v>
      </c>
      <c r="I43" s="87">
        <f>I44+I45+I47+I48+I49</f>
        <v>278045</v>
      </c>
    </row>
    <row r="44" spans="2:9" x14ac:dyDescent="0.2">
      <c r="B44" s="84">
        <v>25441</v>
      </c>
      <c r="D44" s="85" t="s">
        <v>631</v>
      </c>
      <c r="F44" s="82"/>
      <c r="G44" s="95" t="s">
        <v>632</v>
      </c>
      <c r="I44" s="87">
        <v>261839</v>
      </c>
    </row>
    <row r="45" spans="2:9" x14ac:dyDescent="0.2">
      <c r="B45" s="84">
        <v>0</v>
      </c>
      <c r="D45" s="85" t="s">
        <v>630</v>
      </c>
      <c r="E45" s="80"/>
      <c r="F45" s="82"/>
      <c r="G45" s="85" t="s">
        <v>631</v>
      </c>
      <c r="I45" s="87">
        <v>16206</v>
      </c>
    </row>
    <row r="46" spans="2:9" x14ac:dyDescent="0.2">
      <c r="B46" s="84"/>
      <c r="E46" s="97" t="s">
        <v>629</v>
      </c>
      <c r="F46" s="82"/>
      <c r="G46" s="85" t="s">
        <v>630</v>
      </c>
      <c r="H46" s="80"/>
      <c r="I46" s="87"/>
    </row>
    <row r="47" spans="2:9" x14ac:dyDescent="0.2">
      <c r="B47" s="84">
        <v>133868</v>
      </c>
      <c r="D47" s="85" t="s">
        <v>628</v>
      </c>
      <c r="E47" s="85"/>
      <c r="F47" s="82"/>
      <c r="H47" s="85" t="s">
        <v>629</v>
      </c>
      <c r="I47" s="87">
        <v>0</v>
      </c>
    </row>
    <row r="48" spans="2:9" x14ac:dyDescent="0.2">
      <c r="B48" s="84">
        <v>0</v>
      </c>
      <c r="D48" s="85" t="s">
        <v>627</v>
      </c>
      <c r="E48" s="85"/>
      <c r="F48" s="82"/>
      <c r="G48" s="81" t="s">
        <v>628</v>
      </c>
      <c r="H48" s="85"/>
      <c r="I48" s="87">
        <v>0</v>
      </c>
    </row>
    <row r="49" spans="2:9" x14ac:dyDescent="0.2">
      <c r="B49" s="84">
        <f>I52-B42</f>
        <v>202362</v>
      </c>
      <c r="D49" s="85" t="s">
        <v>622</v>
      </c>
      <c r="E49" s="66" t="s">
        <v>621</v>
      </c>
      <c r="F49" s="82"/>
      <c r="G49" s="85" t="s">
        <v>627</v>
      </c>
      <c r="H49" s="85"/>
      <c r="I49" s="87">
        <v>0</v>
      </c>
    </row>
    <row r="50" spans="2:9" x14ac:dyDescent="0.2">
      <c r="B50" s="84"/>
      <c r="D50" s="85"/>
      <c r="E50" s="85"/>
      <c r="F50" s="82"/>
      <c r="G50" s="85" t="s">
        <v>626</v>
      </c>
      <c r="H50" s="85"/>
      <c r="I50" s="87">
        <v>0</v>
      </c>
    </row>
    <row r="51" spans="2:9" x14ac:dyDescent="0.2">
      <c r="B51" s="84"/>
      <c r="F51" s="82"/>
      <c r="G51" s="85"/>
      <c r="I51" s="87"/>
    </row>
    <row r="52" spans="2:9" x14ac:dyDescent="0.2">
      <c r="B52" s="89">
        <f>B42+B49</f>
        <v>386481</v>
      </c>
      <c r="C52" s="78"/>
      <c r="D52" s="78" t="s">
        <v>568</v>
      </c>
      <c r="E52" s="78"/>
      <c r="F52" s="91"/>
      <c r="G52" s="78" t="s">
        <v>568</v>
      </c>
      <c r="H52" s="78"/>
      <c r="I52" s="92">
        <f>I42+I43+I50</f>
        <v>386481</v>
      </c>
    </row>
    <row r="55" spans="2:9" ht="15" x14ac:dyDescent="0.2">
      <c r="B55" s="65" t="s">
        <v>625</v>
      </c>
      <c r="C55" s="94"/>
      <c r="D55" s="94"/>
      <c r="E55" s="94"/>
      <c r="F55" s="94"/>
      <c r="G55" s="94"/>
      <c r="H55" s="94"/>
      <c r="I55" s="94"/>
    </row>
    <row r="57" spans="2:9" x14ac:dyDescent="0.2">
      <c r="B57" s="70" t="s">
        <v>606</v>
      </c>
      <c r="C57" s="78"/>
      <c r="D57" s="78"/>
      <c r="E57" s="78"/>
      <c r="F57" s="78"/>
      <c r="G57" s="78"/>
      <c r="H57" s="78"/>
      <c r="I57" s="69" t="s">
        <v>605</v>
      </c>
    </row>
    <row r="58" spans="2:9" x14ac:dyDescent="0.2">
      <c r="B58" s="80"/>
      <c r="F58" s="82"/>
      <c r="G58" s="83"/>
      <c r="H58" s="83"/>
      <c r="I58" s="82"/>
    </row>
    <row r="59" spans="2:9" x14ac:dyDescent="0.2">
      <c r="B59" s="84">
        <f>B60+B61</f>
        <v>188873</v>
      </c>
      <c r="D59" s="81" t="s">
        <v>624</v>
      </c>
      <c r="E59" s="86" t="s">
        <v>623</v>
      </c>
      <c r="F59" s="82"/>
      <c r="G59" s="88" t="s">
        <v>622</v>
      </c>
      <c r="H59" s="66" t="s">
        <v>621</v>
      </c>
      <c r="I59" s="87">
        <f>+B49</f>
        <v>202362</v>
      </c>
    </row>
    <row r="60" spans="2:9" x14ac:dyDescent="0.2">
      <c r="B60" s="84">
        <v>188873</v>
      </c>
      <c r="D60" s="85" t="s">
        <v>620</v>
      </c>
      <c r="F60" s="82"/>
      <c r="G60" s="88" t="s">
        <v>619</v>
      </c>
      <c r="H60" s="85"/>
      <c r="I60" s="87">
        <f>I61+I62</f>
        <v>0</v>
      </c>
    </row>
    <row r="61" spans="2:9" x14ac:dyDescent="0.2">
      <c r="B61" s="84">
        <v>0</v>
      </c>
      <c r="D61" s="85" t="s">
        <v>618</v>
      </c>
      <c r="F61" s="82"/>
      <c r="G61" s="88" t="s">
        <v>617</v>
      </c>
      <c r="I61" s="87">
        <v>0</v>
      </c>
    </row>
    <row r="62" spans="2:9" x14ac:dyDescent="0.2">
      <c r="B62" s="84">
        <v>0</v>
      </c>
      <c r="D62" s="81" t="s">
        <v>616</v>
      </c>
      <c r="E62" s="85" t="s">
        <v>615</v>
      </c>
      <c r="F62" s="82"/>
      <c r="G62" s="88" t="s">
        <v>614</v>
      </c>
      <c r="I62" s="87">
        <v>0</v>
      </c>
    </row>
    <row r="63" spans="2:9" x14ac:dyDescent="0.2">
      <c r="B63" s="84"/>
      <c r="E63" s="85" t="s">
        <v>613</v>
      </c>
      <c r="F63" s="82"/>
      <c r="G63" s="83" t="s">
        <v>612</v>
      </c>
      <c r="H63" s="81" t="s">
        <v>611</v>
      </c>
      <c r="I63" s="87">
        <f>I64+I65+I66</f>
        <v>872556</v>
      </c>
    </row>
    <row r="64" spans="2:9" x14ac:dyDescent="0.2">
      <c r="B64" s="84">
        <f>B65+B66+B67</f>
        <v>872556</v>
      </c>
      <c r="D64" s="81" t="s">
        <v>612</v>
      </c>
      <c r="E64" s="81" t="s">
        <v>611</v>
      </c>
      <c r="F64" s="82"/>
      <c r="G64" s="85" t="s">
        <v>610</v>
      </c>
      <c r="I64" s="87">
        <v>872556</v>
      </c>
    </row>
    <row r="65" spans="2:9" x14ac:dyDescent="0.2">
      <c r="B65" s="84">
        <v>0</v>
      </c>
      <c r="D65" s="85" t="s">
        <v>610</v>
      </c>
      <c r="F65" s="82"/>
      <c r="G65" s="88" t="s">
        <v>609</v>
      </c>
      <c r="I65" s="87">
        <v>0</v>
      </c>
    </row>
    <row r="66" spans="2:9" x14ac:dyDescent="0.2">
      <c r="B66" s="84">
        <v>872556</v>
      </c>
      <c r="D66" s="85" t="s">
        <v>609</v>
      </c>
      <c r="F66" s="82"/>
      <c r="G66" s="88" t="s">
        <v>608</v>
      </c>
      <c r="I66" s="87">
        <v>0</v>
      </c>
    </row>
    <row r="67" spans="2:9" x14ac:dyDescent="0.2">
      <c r="B67" s="84">
        <v>0</v>
      </c>
      <c r="D67" s="85" t="s">
        <v>608</v>
      </c>
      <c r="F67" s="82"/>
      <c r="G67" s="83"/>
      <c r="H67" s="83"/>
      <c r="I67" s="87"/>
    </row>
    <row r="68" spans="2:9" x14ac:dyDescent="0.2">
      <c r="B68" s="84">
        <f>I70-B59-B62-B64</f>
        <v>13489</v>
      </c>
      <c r="D68" s="85" t="s">
        <v>602</v>
      </c>
      <c r="E68" s="85" t="s">
        <v>601</v>
      </c>
      <c r="F68" s="82"/>
      <c r="G68" s="83"/>
      <c r="H68" s="83"/>
      <c r="I68" s="87"/>
    </row>
    <row r="69" spans="2:9" ht="17.45" customHeight="1" x14ac:dyDescent="0.2">
      <c r="B69" s="84"/>
      <c r="F69" s="82"/>
      <c r="G69" s="83"/>
      <c r="H69" s="83"/>
      <c r="I69" s="87"/>
    </row>
    <row r="70" spans="2:9" ht="17.45" customHeight="1" x14ac:dyDescent="0.2">
      <c r="B70" s="89">
        <f>B59+B62+B64+B68</f>
        <v>1074918</v>
      </c>
      <c r="C70" s="78"/>
      <c r="D70" s="78" t="s">
        <v>568</v>
      </c>
      <c r="E70" s="78"/>
      <c r="F70" s="91"/>
      <c r="G70" s="78" t="s">
        <v>568</v>
      </c>
      <c r="H70" s="78"/>
      <c r="I70" s="92">
        <f>I59+I60+I63</f>
        <v>1074918</v>
      </c>
    </row>
    <row r="73" spans="2:9" ht="15" x14ac:dyDescent="0.2">
      <c r="B73" s="65" t="s">
        <v>607</v>
      </c>
      <c r="C73" s="94"/>
      <c r="D73" s="94"/>
      <c r="E73" s="94"/>
      <c r="F73" s="94"/>
      <c r="G73" s="94"/>
      <c r="H73" s="94"/>
      <c r="I73" s="94"/>
    </row>
    <row r="75" spans="2:9" x14ac:dyDescent="0.2">
      <c r="B75" s="70" t="s">
        <v>606</v>
      </c>
      <c r="C75" s="78"/>
      <c r="D75" s="78"/>
      <c r="E75" s="78"/>
      <c r="F75" s="78"/>
      <c r="G75" s="78"/>
      <c r="H75" s="78"/>
      <c r="I75" s="69" t="s">
        <v>605</v>
      </c>
    </row>
    <row r="76" spans="2:9" x14ac:dyDescent="0.2">
      <c r="B76" s="80"/>
      <c r="F76" s="82"/>
      <c r="G76" s="83"/>
      <c r="H76" s="83"/>
      <c r="I76" s="82"/>
    </row>
    <row r="77" spans="2:9" x14ac:dyDescent="0.2">
      <c r="B77" s="84">
        <v>0</v>
      </c>
      <c r="D77" s="81" t="s">
        <v>604</v>
      </c>
      <c r="E77" s="85" t="s">
        <v>603</v>
      </c>
      <c r="F77" s="82"/>
      <c r="G77" s="88" t="s">
        <v>602</v>
      </c>
      <c r="H77" s="66" t="s">
        <v>601</v>
      </c>
      <c r="I77" s="87">
        <f>+B68</f>
        <v>13489</v>
      </c>
    </row>
    <row r="78" spans="2:9" x14ac:dyDescent="0.2">
      <c r="B78" s="84"/>
      <c r="E78" s="85" t="s">
        <v>600</v>
      </c>
      <c r="F78" s="82"/>
      <c r="G78" s="88"/>
      <c r="H78" s="85"/>
      <c r="I78" s="87"/>
    </row>
    <row r="79" spans="2:9" x14ac:dyDescent="0.2">
      <c r="B79" s="84">
        <f>I82-B77</f>
        <v>13489</v>
      </c>
      <c r="D79" s="85" t="s">
        <v>595</v>
      </c>
      <c r="E79" s="68" t="s">
        <v>599</v>
      </c>
      <c r="F79" s="82"/>
      <c r="G79" s="83"/>
      <c r="H79" s="83"/>
      <c r="I79" s="87"/>
    </row>
    <row r="80" spans="2:9" x14ac:dyDescent="0.2">
      <c r="B80" s="84">
        <f>B79-B13</f>
        <v>2737</v>
      </c>
      <c r="D80" s="85" t="s">
        <v>598</v>
      </c>
      <c r="E80" s="66" t="s">
        <v>594</v>
      </c>
      <c r="F80" s="82"/>
      <c r="G80" s="83"/>
      <c r="H80" s="83"/>
      <c r="I80" s="87"/>
    </row>
    <row r="81" spans="2:9" x14ac:dyDescent="0.2">
      <c r="B81" s="84"/>
      <c r="F81" s="82"/>
      <c r="G81" s="83"/>
      <c r="H81" s="83"/>
      <c r="I81" s="87"/>
    </row>
    <row r="82" spans="2:9" x14ac:dyDescent="0.2">
      <c r="B82" s="89">
        <f>B77+B79</f>
        <v>13489</v>
      </c>
      <c r="C82" s="78"/>
      <c r="D82" s="78" t="s">
        <v>568</v>
      </c>
      <c r="E82" s="78"/>
      <c r="F82" s="91"/>
      <c r="G82" s="78" t="s">
        <v>568</v>
      </c>
      <c r="H82" s="78"/>
      <c r="I82" s="92">
        <f>I77</f>
        <v>13489</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597</v>
      </c>
      <c r="C85" s="153"/>
      <c r="D85" s="153"/>
      <c r="E85" s="153"/>
      <c r="F85" s="153"/>
      <c r="G85" s="153"/>
      <c r="H85" s="153"/>
      <c r="I85" s="153"/>
    </row>
    <row r="86" spans="2:9" ht="7.15" customHeight="1" x14ac:dyDescent="0.2"/>
    <row r="88" spans="2:9" ht="15" x14ac:dyDescent="0.2">
      <c r="B88" s="65" t="s">
        <v>596</v>
      </c>
      <c r="C88" s="93"/>
      <c r="D88" s="93"/>
      <c r="E88" s="93"/>
      <c r="F88" s="93"/>
      <c r="G88" s="93"/>
      <c r="H88" s="93"/>
      <c r="I88" s="93"/>
    </row>
    <row r="89" spans="2:9" ht="15.75" customHeight="1" x14ac:dyDescent="0.2"/>
    <row r="90" spans="2:9" x14ac:dyDescent="0.2">
      <c r="B90" s="64" t="s">
        <v>566</v>
      </c>
      <c r="C90" s="78"/>
      <c r="D90" s="78"/>
      <c r="E90" s="78"/>
      <c r="F90" s="78"/>
      <c r="G90" s="78"/>
      <c r="H90" s="78"/>
      <c r="I90" s="63" t="s">
        <v>565</v>
      </c>
    </row>
    <row r="91" spans="2:9" x14ac:dyDescent="0.2">
      <c r="B91" s="80"/>
      <c r="F91" s="82"/>
      <c r="G91" s="83"/>
      <c r="H91" s="83"/>
      <c r="I91" s="82"/>
    </row>
    <row r="92" spans="2:9" x14ac:dyDescent="0.2">
      <c r="B92" s="84">
        <f>I99</f>
        <v>2737</v>
      </c>
      <c r="D92" s="85" t="s">
        <v>582</v>
      </c>
      <c r="E92" s="66" t="s">
        <v>581</v>
      </c>
      <c r="F92" s="82"/>
      <c r="G92" s="85" t="s">
        <v>595</v>
      </c>
      <c r="H92" s="66" t="s">
        <v>594</v>
      </c>
      <c r="I92" s="87">
        <f>+B80</f>
        <v>2737</v>
      </c>
    </row>
    <row r="93" spans="2:9" x14ac:dyDescent="0.2">
      <c r="B93" s="84"/>
      <c r="E93" s="68" t="s">
        <v>578</v>
      </c>
      <c r="F93" s="82"/>
      <c r="G93" s="88" t="s">
        <v>593</v>
      </c>
      <c r="H93" s="81" t="s">
        <v>592</v>
      </c>
      <c r="I93" s="87">
        <f>I94+I95</f>
        <v>0</v>
      </c>
    </row>
    <row r="94" spans="2:9" x14ac:dyDescent="0.2">
      <c r="B94" s="84"/>
      <c r="E94" s="85"/>
      <c r="F94" s="82"/>
      <c r="G94" s="88" t="s">
        <v>591</v>
      </c>
      <c r="I94" s="87">
        <v>0</v>
      </c>
    </row>
    <row r="95" spans="2:9" x14ac:dyDescent="0.2">
      <c r="B95" s="84"/>
      <c r="E95" s="85"/>
      <c r="F95" s="82"/>
      <c r="G95" s="88" t="s">
        <v>590</v>
      </c>
      <c r="I95" s="87">
        <v>0</v>
      </c>
    </row>
    <row r="96" spans="2:9" x14ac:dyDescent="0.2">
      <c r="B96" s="84"/>
      <c r="D96" s="85"/>
      <c r="F96" s="82"/>
      <c r="G96" s="88" t="s">
        <v>589</v>
      </c>
      <c r="H96" s="81" t="s">
        <v>588</v>
      </c>
      <c r="I96" s="87">
        <f>I97</f>
        <v>0</v>
      </c>
    </row>
    <row r="97" spans="2:9" x14ac:dyDescent="0.2">
      <c r="B97" s="98"/>
      <c r="C97" s="99"/>
      <c r="D97" s="99"/>
      <c r="E97" s="85"/>
      <c r="F97" s="100"/>
      <c r="G97" s="88" t="s">
        <v>587</v>
      </c>
      <c r="H97" s="101"/>
      <c r="I97" s="87">
        <v>0</v>
      </c>
    </row>
    <row r="98" spans="2:9" x14ac:dyDescent="0.2">
      <c r="B98" s="84"/>
      <c r="F98" s="82"/>
      <c r="G98" s="83"/>
      <c r="H98" s="83"/>
      <c r="I98" s="87"/>
    </row>
    <row r="99" spans="2:9" x14ac:dyDescent="0.2">
      <c r="B99" s="89">
        <f>B92</f>
        <v>2737</v>
      </c>
      <c r="C99" s="78"/>
      <c r="D99" s="78" t="s">
        <v>568</v>
      </c>
      <c r="E99" s="78"/>
      <c r="F99" s="91"/>
      <c r="G99" s="78" t="s">
        <v>568</v>
      </c>
      <c r="H99" s="78"/>
      <c r="I99" s="92">
        <f>I92+I93+I96</f>
        <v>2737</v>
      </c>
    </row>
    <row r="102" spans="2:9" ht="15" x14ac:dyDescent="0.2">
      <c r="B102" s="65" t="s">
        <v>586</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566</v>
      </c>
      <c r="C104" s="78"/>
      <c r="D104" s="78"/>
      <c r="E104" s="78"/>
      <c r="F104" s="78"/>
      <c r="G104" s="78"/>
      <c r="H104" s="78"/>
      <c r="I104" s="63" t="s">
        <v>565</v>
      </c>
    </row>
    <row r="105" spans="2:9" x14ac:dyDescent="0.2">
      <c r="B105" s="80"/>
      <c r="E105" s="85"/>
      <c r="F105" s="102"/>
      <c r="G105" s="83"/>
      <c r="H105" s="83"/>
      <c r="I105" s="82"/>
    </row>
    <row r="106" spans="2:9" x14ac:dyDescent="0.2">
      <c r="B106" s="84">
        <f>B107+B109</f>
        <v>46750</v>
      </c>
      <c r="D106" s="85" t="s">
        <v>585</v>
      </c>
      <c r="E106" s="103" t="s">
        <v>584</v>
      </c>
      <c r="F106" s="82"/>
      <c r="G106" s="83"/>
      <c r="H106" s="83"/>
      <c r="I106" s="82"/>
    </row>
    <row r="107" spans="2:9" x14ac:dyDescent="0.2">
      <c r="B107" s="84">
        <v>46750</v>
      </c>
      <c r="D107" s="85" t="s">
        <v>583</v>
      </c>
      <c r="E107" s="85"/>
      <c r="F107" s="82"/>
      <c r="G107" s="85" t="s">
        <v>582</v>
      </c>
      <c r="H107" s="68" t="s">
        <v>581</v>
      </c>
      <c r="I107" s="87"/>
    </row>
    <row r="108" spans="2:9" x14ac:dyDescent="0.2">
      <c r="B108" s="84">
        <f>-B13</f>
        <v>-10752</v>
      </c>
      <c r="D108" s="85" t="s">
        <v>580</v>
      </c>
      <c r="E108" s="86" t="s">
        <v>579</v>
      </c>
      <c r="F108" s="82"/>
      <c r="G108" s="85"/>
      <c r="H108" s="67" t="s">
        <v>578</v>
      </c>
      <c r="I108" s="87">
        <f>B92</f>
        <v>2737</v>
      </c>
    </row>
    <row r="109" spans="2:9" x14ac:dyDescent="0.2">
      <c r="B109" s="84">
        <v>0</v>
      </c>
      <c r="D109" s="95" t="s">
        <v>577</v>
      </c>
      <c r="E109" s="85" t="s">
        <v>576</v>
      </c>
      <c r="F109" s="82"/>
      <c r="H109" s="104"/>
      <c r="I109" s="105"/>
    </row>
    <row r="110" spans="2:9" x14ac:dyDescent="0.2">
      <c r="B110" s="84">
        <v>0</v>
      </c>
      <c r="D110" s="85" t="s">
        <v>575</v>
      </c>
      <c r="E110" s="85" t="s">
        <v>574</v>
      </c>
      <c r="F110" s="82"/>
      <c r="G110" s="93"/>
      <c r="I110" s="87"/>
    </row>
    <row r="111" spans="2:9" x14ac:dyDescent="0.2">
      <c r="B111" s="84">
        <v>0</v>
      </c>
      <c r="D111" s="95" t="s">
        <v>573</v>
      </c>
      <c r="E111" s="85" t="s">
        <v>572</v>
      </c>
      <c r="F111" s="82"/>
      <c r="H111" s="104"/>
      <c r="I111" s="105"/>
    </row>
    <row r="112" spans="2:9" x14ac:dyDescent="0.2">
      <c r="B112" s="84"/>
      <c r="D112" s="85"/>
      <c r="E112" s="85" t="s">
        <v>571</v>
      </c>
      <c r="F112" s="82"/>
      <c r="G112" s="93"/>
      <c r="I112" s="87"/>
    </row>
    <row r="113" spans="2:9" x14ac:dyDescent="0.2">
      <c r="B113" s="84">
        <f>I115-B106-B108-B111</f>
        <v>-33261</v>
      </c>
      <c r="C113" s="99"/>
      <c r="D113" s="99" t="s">
        <v>570</v>
      </c>
      <c r="E113" s="66" t="s">
        <v>569</v>
      </c>
      <c r="F113" s="100"/>
      <c r="G113" s="93"/>
      <c r="H113" s="101"/>
      <c r="I113" s="87"/>
    </row>
    <row r="114" spans="2:9" x14ac:dyDescent="0.2">
      <c r="B114" s="84"/>
      <c r="E114" s="85"/>
      <c r="F114" s="82"/>
      <c r="G114" s="93"/>
      <c r="H114" s="83"/>
      <c r="I114" s="87"/>
    </row>
    <row r="115" spans="2:9" x14ac:dyDescent="0.2">
      <c r="B115" s="89">
        <f>B106+B108+B111+B113</f>
        <v>2737</v>
      </c>
      <c r="C115" s="78"/>
      <c r="D115" s="78" t="s">
        <v>568</v>
      </c>
      <c r="E115" s="106"/>
      <c r="F115" s="91"/>
      <c r="G115" s="78" t="s">
        <v>568</v>
      </c>
      <c r="H115" s="78"/>
      <c r="I115" s="92">
        <f>I108</f>
        <v>2737</v>
      </c>
    </row>
    <row r="118" spans="2:9" ht="15" x14ac:dyDescent="0.2">
      <c r="B118" s="65" t="s">
        <v>567</v>
      </c>
      <c r="C118" s="93"/>
      <c r="D118" s="93"/>
      <c r="E118" s="93"/>
      <c r="F118" s="93"/>
      <c r="G118" s="93"/>
      <c r="H118" s="93"/>
      <c r="I118" s="93"/>
    </row>
    <row r="120" spans="2:9" x14ac:dyDescent="0.2">
      <c r="B120" s="64" t="s">
        <v>566</v>
      </c>
      <c r="C120" s="78"/>
      <c r="D120" s="78"/>
      <c r="E120" s="78"/>
      <c r="F120" s="78"/>
      <c r="G120" s="78"/>
      <c r="H120" s="78"/>
      <c r="I120" s="63" t="s">
        <v>565</v>
      </c>
    </row>
    <row r="121" spans="2:9" ht="15" x14ac:dyDescent="0.2">
      <c r="B121" s="61"/>
      <c r="C121" s="79"/>
      <c r="D121" s="79"/>
      <c r="E121" s="79"/>
      <c r="F121" s="79"/>
      <c r="G121" s="79"/>
      <c r="H121" s="79"/>
      <c r="I121" s="62"/>
    </row>
    <row r="122" spans="2:9" ht="15" x14ac:dyDescent="0.2">
      <c r="B122" s="61"/>
      <c r="C122" s="79"/>
      <c r="D122" s="79"/>
      <c r="E122" s="60" t="s">
        <v>564</v>
      </c>
      <c r="F122" s="79"/>
      <c r="G122" s="79"/>
      <c r="H122" s="79"/>
      <c r="I122" s="87">
        <f>B123-I125-I128-I131-I134-I137-I142-I143-I144</f>
        <v>-33261</v>
      </c>
    </row>
    <row r="123" spans="2:9" ht="15" x14ac:dyDescent="0.2">
      <c r="B123" s="84">
        <f>B125+B128+B131+B134+B137+B142+B143+B144</f>
        <v>407558</v>
      </c>
      <c r="C123" s="79"/>
      <c r="D123" s="58"/>
      <c r="E123" s="85" t="s">
        <v>563</v>
      </c>
      <c r="F123" s="58"/>
      <c r="G123" s="58"/>
      <c r="H123" s="58"/>
      <c r="I123" s="87">
        <f>I125+I128+I131+I134+I137+I142+I143+I144</f>
        <v>440819</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562</v>
      </c>
      <c r="F125" s="58"/>
      <c r="G125" s="58"/>
      <c r="H125" s="58"/>
      <c r="I125" s="87">
        <f>I126+I127</f>
        <v>0</v>
      </c>
    </row>
    <row r="126" spans="2:9" ht="13.15" customHeight="1" x14ac:dyDescent="0.2">
      <c r="B126" s="84">
        <v>0</v>
      </c>
      <c r="C126" s="58"/>
      <c r="D126" s="58"/>
      <c r="E126" s="85" t="s">
        <v>561</v>
      </c>
      <c r="F126" s="58"/>
      <c r="G126" s="58"/>
      <c r="H126" s="58"/>
      <c r="I126" s="87">
        <v>0</v>
      </c>
    </row>
    <row r="127" spans="2:9" ht="15" x14ac:dyDescent="0.2">
      <c r="B127" s="84">
        <v>0</v>
      </c>
      <c r="C127" s="58"/>
      <c r="D127" s="58"/>
      <c r="E127" s="85" t="s">
        <v>560</v>
      </c>
      <c r="F127" s="58"/>
      <c r="G127" s="58"/>
      <c r="H127" s="58"/>
      <c r="I127" s="87">
        <v>0</v>
      </c>
    </row>
    <row r="128" spans="2:9" x14ac:dyDescent="0.2">
      <c r="B128" s="84">
        <f>B129+B130</f>
        <v>-179111</v>
      </c>
      <c r="E128" s="85" t="s">
        <v>559</v>
      </c>
      <c r="I128" s="87">
        <f>I129+I130</f>
        <v>186</v>
      </c>
    </row>
    <row r="129" spans="2:9" x14ac:dyDescent="0.2">
      <c r="B129" s="84">
        <v>-224113</v>
      </c>
      <c r="E129" s="85" t="s">
        <v>558</v>
      </c>
      <c r="I129" s="87">
        <v>0</v>
      </c>
    </row>
    <row r="130" spans="2:9" x14ac:dyDescent="0.2">
      <c r="B130" s="84">
        <v>45002</v>
      </c>
      <c r="E130" s="85" t="s">
        <v>557</v>
      </c>
      <c r="I130" s="87">
        <v>186</v>
      </c>
    </row>
    <row r="131" spans="2:9" x14ac:dyDescent="0.2">
      <c r="B131" s="84">
        <f>B132+B133</f>
        <v>557232</v>
      </c>
      <c r="E131" s="85" t="s">
        <v>556</v>
      </c>
      <c r="I131" s="87">
        <f>I132+I133</f>
        <v>0</v>
      </c>
    </row>
    <row r="132" spans="2:9" x14ac:dyDescent="0.2">
      <c r="B132" s="84">
        <v>0</v>
      </c>
      <c r="E132" s="85" t="s">
        <v>555</v>
      </c>
      <c r="I132" s="87">
        <v>0</v>
      </c>
    </row>
    <row r="133" spans="2:9" x14ac:dyDescent="0.2">
      <c r="B133" s="84">
        <v>557232</v>
      </c>
      <c r="E133" s="85" t="s">
        <v>554</v>
      </c>
      <c r="I133" s="87">
        <v>0</v>
      </c>
    </row>
    <row r="134" spans="2:9" x14ac:dyDescent="0.2">
      <c r="B134" s="84">
        <f>B135+B136</f>
        <v>-71</v>
      </c>
      <c r="E134" s="85" t="s">
        <v>553</v>
      </c>
      <c r="I134" s="87">
        <f>I135+I136</f>
        <v>0</v>
      </c>
    </row>
    <row r="135" spans="2:9" x14ac:dyDescent="0.2">
      <c r="B135" s="84">
        <v>0</v>
      </c>
      <c r="E135" s="85" t="s">
        <v>552</v>
      </c>
      <c r="I135" s="87">
        <v>0</v>
      </c>
    </row>
    <row r="136" spans="2:9" x14ac:dyDescent="0.2">
      <c r="B136" s="84">
        <v>-71</v>
      </c>
      <c r="E136" s="85" t="s">
        <v>551</v>
      </c>
      <c r="I136" s="87">
        <v>0</v>
      </c>
    </row>
    <row r="137" spans="2:9" x14ac:dyDescent="0.2">
      <c r="B137" s="84">
        <f>B138+B141</f>
        <v>59258</v>
      </c>
      <c r="E137" s="107" t="s">
        <v>550</v>
      </c>
      <c r="I137" s="87">
        <f>I138+I141</f>
        <v>0</v>
      </c>
    </row>
    <row r="138" spans="2:9" x14ac:dyDescent="0.2">
      <c r="B138" s="84">
        <f>B139+B140</f>
        <v>96085</v>
      </c>
      <c r="E138" s="107" t="s">
        <v>549</v>
      </c>
      <c r="I138" s="87">
        <f>I139+I140</f>
        <v>0</v>
      </c>
    </row>
    <row r="139" spans="2:9" x14ac:dyDescent="0.2">
      <c r="B139" s="84">
        <v>96085</v>
      </c>
      <c r="E139" s="107" t="s">
        <v>548</v>
      </c>
      <c r="I139" s="87">
        <v>0</v>
      </c>
    </row>
    <row r="140" spans="2:9" x14ac:dyDescent="0.2">
      <c r="B140" s="84">
        <v>0</v>
      </c>
      <c r="E140" s="107" t="s">
        <v>547</v>
      </c>
      <c r="I140" s="87">
        <v>0</v>
      </c>
    </row>
    <row r="141" spans="2:9" x14ac:dyDescent="0.2">
      <c r="B141" s="84">
        <v>-36827</v>
      </c>
      <c r="E141" s="107" t="s">
        <v>546</v>
      </c>
      <c r="I141" s="87">
        <v>0</v>
      </c>
    </row>
    <row r="142" spans="2:9" x14ac:dyDescent="0.2">
      <c r="B142" s="84">
        <v>5959</v>
      </c>
      <c r="E142" s="85" t="s">
        <v>545</v>
      </c>
      <c r="I142" s="87">
        <v>439352</v>
      </c>
    </row>
    <row r="143" spans="2:9" x14ac:dyDescent="0.2">
      <c r="B143" s="84">
        <v>-22207</v>
      </c>
      <c r="C143" s="85" t="s">
        <v>544</v>
      </c>
      <c r="E143" s="85" t="s">
        <v>544</v>
      </c>
      <c r="I143" s="87">
        <v>0</v>
      </c>
    </row>
    <row r="144" spans="2:9" x14ac:dyDescent="0.2">
      <c r="B144" s="84">
        <f>B145+B146</f>
        <v>-13502</v>
      </c>
      <c r="C144" s="85" t="s">
        <v>543</v>
      </c>
      <c r="E144" s="85" t="s">
        <v>543</v>
      </c>
      <c r="I144" s="87">
        <f>I145+I146</f>
        <v>1281</v>
      </c>
    </row>
    <row r="145" spans="2:9" x14ac:dyDescent="0.2">
      <c r="B145" s="84">
        <v>-46788</v>
      </c>
      <c r="C145" s="85" t="s">
        <v>542</v>
      </c>
      <c r="E145" s="85" t="s">
        <v>542</v>
      </c>
      <c r="I145" s="87">
        <v>1192</v>
      </c>
    </row>
    <row r="146" spans="2:9" x14ac:dyDescent="0.2">
      <c r="B146" s="89">
        <v>33286</v>
      </c>
      <c r="C146" s="108" t="s">
        <v>541</v>
      </c>
      <c r="D146" s="109"/>
      <c r="E146" s="108" t="s">
        <v>541</v>
      </c>
      <c r="F146" s="109"/>
      <c r="G146" s="109"/>
      <c r="H146" s="109"/>
      <c r="I146" s="92">
        <v>89</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6692913385826772" header="0.39370078740157483" footer="0.39370078740157483"/>
  <pageSetup paperSize="9" scale="78" fitToHeight="4" orientation="portrait" r:id="rId1"/>
  <headerFooter alignWithMargins="0"/>
  <rowBreaks count="2" manualBreakCount="2">
    <brk id="72" min="1" max="8" man="1"/>
    <brk id="146" min="1" max="8"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112</v>
      </c>
      <c r="D1" s="45"/>
      <c r="E1" s="45"/>
      <c r="F1" s="45"/>
      <c r="G1" s="39"/>
      <c r="H1" s="45"/>
      <c r="I1" s="45"/>
      <c r="J1" s="45"/>
      <c r="K1" s="45"/>
      <c r="L1" s="45"/>
      <c r="M1" s="45"/>
    </row>
    <row r="2" spans="2:14" s="41" customFormat="1" ht="20.25" x14ac:dyDescent="0.25">
      <c r="B2" s="75" t="s">
        <v>1013</v>
      </c>
      <c r="D2" s="42"/>
      <c r="E2" s="42"/>
      <c r="F2" s="42"/>
      <c r="G2" s="39"/>
      <c r="H2" s="42"/>
      <c r="I2" s="42"/>
      <c r="J2" s="42"/>
      <c r="K2" s="42"/>
      <c r="L2" s="42"/>
      <c r="M2" s="42"/>
    </row>
    <row r="3" spans="2:14" s="37" customFormat="1" ht="15" customHeight="1" x14ac:dyDescent="0.25">
      <c r="B3" s="76" t="s">
        <v>687</v>
      </c>
      <c r="D3" s="39"/>
      <c r="E3" s="40"/>
      <c r="F3" s="39"/>
      <c r="G3" s="39"/>
      <c r="H3" s="39"/>
      <c r="I3" s="39"/>
      <c r="J3" s="39"/>
      <c r="K3" s="39"/>
      <c r="L3" s="39"/>
      <c r="M3" s="39"/>
      <c r="N3" s="38"/>
    </row>
    <row r="4" spans="2:14" s="37" customFormat="1" ht="15" customHeight="1" x14ac:dyDescent="0.25">
      <c r="B4" s="76"/>
      <c r="D4" s="39"/>
      <c r="E4" s="40"/>
      <c r="F4" s="39"/>
      <c r="G4" s="39"/>
      <c r="H4" s="39"/>
      <c r="I4" s="39"/>
      <c r="J4" s="39"/>
      <c r="K4" s="39"/>
      <c r="L4" s="39"/>
      <c r="M4" s="39"/>
      <c r="N4" s="38"/>
    </row>
    <row r="5" spans="2:14" s="34" customFormat="1" ht="15" customHeight="1" x14ac:dyDescent="0.2">
      <c r="B5" s="76"/>
      <c r="D5" s="122"/>
      <c r="E5" s="21"/>
      <c r="F5" s="21"/>
      <c r="G5" s="21"/>
      <c r="H5" s="21"/>
      <c r="I5" s="21"/>
      <c r="J5" s="21"/>
      <c r="K5" s="21"/>
      <c r="L5" s="21"/>
      <c r="M5" s="21"/>
      <c r="N5" s="35"/>
    </row>
    <row r="6" spans="2:14" s="34" customFormat="1" ht="20.25" customHeight="1" x14ac:dyDescent="0.2">
      <c r="B6" s="123" t="s">
        <v>662</v>
      </c>
      <c r="D6" s="122"/>
      <c r="E6" s="21"/>
      <c r="F6" s="21"/>
      <c r="G6" s="21"/>
      <c r="H6" s="21"/>
      <c r="I6" s="21"/>
      <c r="J6" s="21"/>
      <c r="K6" s="21"/>
      <c r="L6" s="21"/>
      <c r="M6" s="21"/>
      <c r="N6" s="35"/>
    </row>
    <row r="7" spans="2:14" ht="15" x14ac:dyDescent="0.2">
      <c r="B7" s="65" t="s">
        <v>661</v>
      </c>
      <c r="C7" s="65"/>
      <c r="D7" s="65"/>
      <c r="E7" s="65"/>
      <c r="F7" s="65"/>
      <c r="G7" s="65"/>
      <c r="H7" s="65"/>
      <c r="I7" s="65"/>
    </row>
    <row r="9" spans="2:14" x14ac:dyDescent="0.2">
      <c r="B9" s="70" t="s">
        <v>606</v>
      </c>
      <c r="C9" s="78"/>
      <c r="D9" s="78"/>
      <c r="E9" s="78"/>
      <c r="F9" s="78"/>
      <c r="G9" s="78"/>
      <c r="H9" s="78"/>
      <c r="I9" s="69" t="s">
        <v>605</v>
      </c>
    </row>
    <row r="10" spans="2:14" x14ac:dyDescent="0.2">
      <c r="B10" s="80"/>
      <c r="F10" s="82"/>
      <c r="G10" s="83"/>
      <c r="H10" s="83"/>
      <c r="I10" s="82"/>
    </row>
    <row r="11" spans="2:14" x14ac:dyDescent="0.2">
      <c r="B11" s="84">
        <v>8720</v>
      </c>
      <c r="D11" s="81" t="s">
        <v>660</v>
      </c>
      <c r="E11" s="85" t="s">
        <v>659</v>
      </c>
      <c r="F11" s="82"/>
      <c r="G11" s="83" t="s">
        <v>658</v>
      </c>
      <c r="H11" s="86" t="s">
        <v>657</v>
      </c>
      <c r="I11" s="87">
        <f>I12+I13</f>
        <v>19874</v>
      </c>
    </row>
    <row r="12" spans="2:14" x14ac:dyDescent="0.2">
      <c r="B12" s="84">
        <f>I11-B11</f>
        <v>11154</v>
      </c>
      <c r="D12" s="85" t="s">
        <v>647</v>
      </c>
      <c r="E12" s="66" t="s">
        <v>646</v>
      </c>
      <c r="F12" s="82"/>
      <c r="G12" s="88" t="s">
        <v>656</v>
      </c>
      <c r="H12" s="83"/>
      <c r="I12" s="87">
        <v>19872</v>
      </c>
    </row>
    <row r="13" spans="2:14" x14ac:dyDescent="0.2">
      <c r="B13" s="84">
        <v>722</v>
      </c>
      <c r="D13" s="81" t="s">
        <v>655</v>
      </c>
      <c r="E13" s="85" t="s">
        <v>579</v>
      </c>
      <c r="F13" s="82"/>
      <c r="G13" s="88" t="s">
        <v>654</v>
      </c>
      <c r="I13" s="87">
        <v>2</v>
      </c>
    </row>
    <row r="14" spans="2:14" x14ac:dyDescent="0.2">
      <c r="B14" s="84">
        <f>B12-B13</f>
        <v>10432</v>
      </c>
      <c r="D14" s="81" t="s">
        <v>653</v>
      </c>
      <c r="E14" s="66" t="s">
        <v>652</v>
      </c>
      <c r="F14" s="82"/>
      <c r="G14" s="88"/>
      <c r="H14" s="83"/>
      <c r="I14" s="87"/>
    </row>
    <row r="15" spans="2:14" ht="7.15" customHeight="1" x14ac:dyDescent="0.2">
      <c r="B15" s="84"/>
      <c r="F15" s="82"/>
      <c r="G15" s="83"/>
      <c r="H15" s="83"/>
      <c r="I15" s="87"/>
    </row>
    <row r="16" spans="2:14" x14ac:dyDescent="0.2">
      <c r="B16" s="89">
        <f>B11+B12</f>
        <v>19874</v>
      </c>
      <c r="C16" s="78"/>
      <c r="D16" s="90" t="s">
        <v>568</v>
      </c>
      <c r="E16" s="78"/>
      <c r="F16" s="91"/>
      <c r="G16" s="90" t="s">
        <v>568</v>
      </c>
      <c r="H16" s="78"/>
      <c r="I16" s="92">
        <f>I11</f>
        <v>19874</v>
      </c>
    </row>
    <row r="19" spans="2:9" ht="15" x14ac:dyDescent="0.2">
      <c r="B19" s="65" t="s">
        <v>651</v>
      </c>
      <c r="C19" s="93"/>
      <c r="D19" s="65"/>
      <c r="E19" s="65"/>
      <c r="F19" s="65"/>
      <c r="G19" s="65"/>
      <c r="H19" s="65"/>
      <c r="I19" s="93"/>
    </row>
    <row r="22" spans="2:9" ht="15" x14ac:dyDescent="0.2">
      <c r="B22" s="65" t="s">
        <v>650</v>
      </c>
      <c r="C22" s="93"/>
      <c r="D22" s="93"/>
      <c r="E22" s="93"/>
      <c r="F22" s="93"/>
      <c r="G22" s="93"/>
      <c r="H22" s="93"/>
      <c r="I22" s="93"/>
    </row>
    <row r="24" spans="2:9" ht="15" x14ac:dyDescent="0.2">
      <c r="B24" s="70" t="s">
        <v>606</v>
      </c>
      <c r="C24" s="71"/>
      <c r="D24" s="71"/>
      <c r="E24" s="71"/>
      <c r="F24" s="71"/>
      <c r="G24" s="71"/>
      <c r="H24" s="71"/>
      <c r="I24" s="69" t="s">
        <v>605</v>
      </c>
    </row>
    <row r="25" spans="2:9" x14ac:dyDescent="0.2">
      <c r="B25" s="80"/>
      <c r="F25" s="82"/>
      <c r="G25" s="83"/>
      <c r="H25" s="83"/>
      <c r="I25" s="82"/>
    </row>
    <row r="26" spans="2:9" x14ac:dyDescent="0.2">
      <c r="B26" s="84">
        <f>B27+B28</f>
        <v>10509</v>
      </c>
      <c r="D26" s="81" t="s">
        <v>649</v>
      </c>
      <c r="E26" s="85" t="s">
        <v>648</v>
      </c>
      <c r="F26" s="82"/>
      <c r="G26" s="88" t="s">
        <v>647</v>
      </c>
      <c r="H26" s="68" t="s">
        <v>646</v>
      </c>
      <c r="I26" s="87">
        <f>+B12</f>
        <v>11154</v>
      </c>
    </row>
    <row r="27" spans="2:9" x14ac:dyDescent="0.2">
      <c r="B27" s="84">
        <v>8270</v>
      </c>
      <c r="D27" s="85" t="s">
        <v>645</v>
      </c>
      <c r="F27" s="82"/>
      <c r="G27" s="83"/>
      <c r="H27" s="83"/>
      <c r="I27" s="87"/>
    </row>
    <row r="28" spans="2:9" x14ac:dyDescent="0.2">
      <c r="B28" s="84">
        <f>B29+B30</f>
        <v>2239</v>
      </c>
      <c r="D28" s="85" t="s">
        <v>644</v>
      </c>
      <c r="F28" s="82"/>
      <c r="G28" s="83"/>
      <c r="H28" s="83"/>
      <c r="I28" s="87"/>
    </row>
    <row r="29" spans="2:9" x14ac:dyDescent="0.2">
      <c r="B29" s="84">
        <v>2232</v>
      </c>
      <c r="D29" s="85" t="s">
        <v>643</v>
      </c>
      <c r="F29" s="82"/>
      <c r="G29" s="83"/>
      <c r="H29" s="83"/>
      <c r="I29" s="87"/>
    </row>
    <row r="30" spans="2:9" x14ac:dyDescent="0.2">
      <c r="B30" s="84">
        <v>7</v>
      </c>
      <c r="D30" s="85" t="s">
        <v>642</v>
      </c>
      <c r="F30" s="82"/>
      <c r="G30" s="83"/>
      <c r="H30" s="83"/>
      <c r="I30" s="87"/>
    </row>
    <row r="31" spans="2:9" ht="12.75" customHeight="1" x14ac:dyDescent="0.2">
      <c r="B31" s="84">
        <v>25</v>
      </c>
      <c r="D31" s="81" t="s">
        <v>641</v>
      </c>
      <c r="E31" s="81" t="s">
        <v>640</v>
      </c>
      <c r="F31" s="82"/>
      <c r="G31" s="83"/>
      <c r="H31" s="83"/>
      <c r="I31" s="87"/>
    </row>
    <row r="32" spans="2:9" ht="12.75" customHeight="1" x14ac:dyDescent="0.2">
      <c r="B32" s="84">
        <v>0</v>
      </c>
      <c r="D32" s="81" t="s">
        <v>639</v>
      </c>
      <c r="E32" s="81" t="s">
        <v>638</v>
      </c>
      <c r="F32" s="82"/>
      <c r="G32" s="83"/>
      <c r="H32" s="83"/>
      <c r="I32" s="87"/>
    </row>
    <row r="33" spans="2:9" x14ac:dyDescent="0.2">
      <c r="B33" s="84">
        <f>I35-B26-B31-B32</f>
        <v>620</v>
      </c>
      <c r="D33" s="85" t="s">
        <v>636</v>
      </c>
      <c r="E33" s="66" t="s">
        <v>635</v>
      </c>
      <c r="F33" s="82"/>
      <c r="G33" s="83"/>
      <c r="H33" s="83"/>
      <c r="I33" s="87"/>
    </row>
    <row r="34" spans="2:9" x14ac:dyDescent="0.2">
      <c r="B34" s="84"/>
      <c r="F34" s="82"/>
      <c r="G34" s="83"/>
      <c r="H34" s="83"/>
      <c r="I34" s="87"/>
    </row>
    <row r="35" spans="2:9" x14ac:dyDescent="0.2">
      <c r="B35" s="89">
        <f>B26+B31+B32+B33</f>
        <v>11154</v>
      </c>
      <c r="C35" s="78"/>
      <c r="D35" s="90" t="s">
        <v>568</v>
      </c>
      <c r="E35" s="78"/>
      <c r="F35" s="91"/>
      <c r="G35" s="90" t="s">
        <v>568</v>
      </c>
      <c r="H35" s="78"/>
      <c r="I35" s="92">
        <f>I26</f>
        <v>11154</v>
      </c>
    </row>
    <row r="38" spans="2:9" ht="15" x14ac:dyDescent="0.2">
      <c r="B38" s="65" t="s">
        <v>637</v>
      </c>
      <c r="C38" s="94"/>
      <c r="D38" s="94"/>
      <c r="E38" s="94"/>
      <c r="F38" s="94"/>
      <c r="G38" s="94"/>
      <c r="H38" s="94"/>
      <c r="I38" s="94"/>
    </row>
    <row r="39" spans="2:9" ht="13.15" customHeight="1" x14ac:dyDescent="0.2"/>
    <row r="40" spans="2:9" x14ac:dyDescent="0.2">
      <c r="B40" s="70" t="s">
        <v>606</v>
      </c>
      <c r="C40" s="78"/>
      <c r="D40" s="78"/>
      <c r="E40" s="78"/>
      <c r="F40" s="78"/>
      <c r="G40" s="78"/>
      <c r="H40" s="78"/>
      <c r="I40" s="69" t="s">
        <v>605</v>
      </c>
    </row>
    <row r="41" spans="2:9" x14ac:dyDescent="0.2">
      <c r="B41" s="80"/>
      <c r="F41" s="82"/>
      <c r="G41" s="83"/>
      <c r="H41" s="83"/>
      <c r="I41" s="82"/>
    </row>
    <row r="42" spans="2:9" x14ac:dyDescent="0.2">
      <c r="B42" s="84">
        <f>B43+B44+B45+B47+B48</f>
        <v>50</v>
      </c>
      <c r="D42" s="81" t="s">
        <v>634</v>
      </c>
      <c r="E42" s="88" t="s">
        <v>633</v>
      </c>
      <c r="F42" s="82"/>
      <c r="G42" s="85" t="s">
        <v>636</v>
      </c>
      <c r="H42" s="66" t="s">
        <v>635</v>
      </c>
      <c r="I42" s="87">
        <f>+B33</f>
        <v>620</v>
      </c>
    </row>
    <row r="43" spans="2:9" ht="15" x14ac:dyDescent="0.2">
      <c r="B43" s="84">
        <v>50</v>
      </c>
      <c r="C43" s="58"/>
      <c r="D43" s="95" t="s">
        <v>632</v>
      </c>
      <c r="F43" s="62"/>
      <c r="G43" s="79" t="s">
        <v>634</v>
      </c>
      <c r="H43" s="96" t="s">
        <v>633</v>
      </c>
      <c r="I43" s="87">
        <f>I44+I45+I47+I48+I49</f>
        <v>1</v>
      </c>
    </row>
    <row r="44" spans="2:9" x14ac:dyDescent="0.2">
      <c r="B44" s="84">
        <v>0</v>
      </c>
      <c r="D44" s="85" t="s">
        <v>631</v>
      </c>
      <c r="F44" s="82"/>
      <c r="G44" s="95" t="s">
        <v>632</v>
      </c>
      <c r="I44" s="87">
        <v>1</v>
      </c>
    </row>
    <row r="45" spans="2:9" x14ac:dyDescent="0.2">
      <c r="B45" s="84">
        <v>0</v>
      </c>
      <c r="D45" s="85" t="s">
        <v>630</v>
      </c>
      <c r="E45" s="80"/>
      <c r="F45" s="82"/>
      <c r="G45" s="85" t="s">
        <v>631</v>
      </c>
      <c r="I45" s="87">
        <v>0</v>
      </c>
    </row>
    <row r="46" spans="2:9" x14ac:dyDescent="0.2">
      <c r="B46" s="84"/>
      <c r="E46" s="97" t="s">
        <v>629</v>
      </c>
      <c r="F46" s="82"/>
      <c r="G46" s="85" t="s">
        <v>630</v>
      </c>
      <c r="H46" s="80"/>
      <c r="I46" s="87"/>
    </row>
    <row r="47" spans="2:9" x14ac:dyDescent="0.2">
      <c r="B47" s="84">
        <v>0</v>
      </c>
      <c r="D47" s="85" t="s">
        <v>628</v>
      </c>
      <c r="E47" s="85"/>
      <c r="F47" s="82"/>
      <c r="H47" s="85" t="s">
        <v>629</v>
      </c>
      <c r="I47" s="87">
        <v>0</v>
      </c>
    </row>
    <row r="48" spans="2:9" x14ac:dyDescent="0.2">
      <c r="B48" s="84">
        <v>0</v>
      </c>
      <c r="D48" s="85" t="s">
        <v>627</v>
      </c>
      <c r="E48" s="85"/>
      <c r="F48" s="82"/>
      <c r="G48" s="81" t="s">
        <v>628</v>
      </c>
      <c r="H48" s="85"/>
      <c r="I48" s="87">
        <v>0</v>
      </c>
    </row>
    <row r="49" spans="2:9" x14ac:dyDescent="0.2">
      <c r="B49" s="84">
        <f>I52-B42</f>
        <v>571</v>
      </c>
      <c r="D49" s="85" t="s">
        <v>622</v>
      </c>
      <c r="E49" s="66" t="s">
        <v>621</v>
      </c>
      <c r="F49" s="82"/>
      <c r="G49" s="85" t="s">
        <v>627</v>
      </c>
      <c r="H49" s="85"/>
      <c r="I49" s="87">
        <v>0</v>
      </c>
    </row>
    <row r="50" spans="2:9" x14ac:dyDescent="0.2">
      <c r="B50" s="84"/>
      <c r="D50" s="85"/>
      <c r="E50" s="85"/>
      <c r="F50" s="82"/>
      <c r="G50" s="85" t="s">
        <v>626</v>
      </c>
      <c r="H50" s="85"/>
      <c r="I50" s="87">
        <v>0</v>
      </c>
    </row>
    <row r="51" spans="2:9" x14ac:dyDescent="0.2">
      <c r="B51" s="84"/>
      <c r="F51" s="82"/>
      <c r="G51" s="85"/>
      <c r="I51" s="87"/>
    </row>
    <row r="52" spans="2:9" x14ac:dyDescent="0.2">
      <c r="B52" s="89">
        <f>B42+B49</f>
        <v>621</v>
      </c>
      <c r="C52" s="78"/>
      <c r="D52" s="78" t="s">
        <v>568</v>
      </c>
      <c r="E52" s="78"/>
      <c r="F52" s="91"/>
      <c r="G52" s="78" t="s">
        <v>568</v>
      </c>
      <c r="H52" s="78"/>
      <c r="I52" s="92">
        <f>I42+I43+I50</f>
        <v>621</v>
      </c>
    </row>
    <row r="55" spans="2:9" ht="15" x14ac:dyDescent="0.2">
      <c r="B55" s="65" t="s">
        <v>625</v>
      </c>
      <c r="C55" s="94"/>
      <c r="D55" s="94"/>
      <c r="E55" s="94"/>
      <c r="F55" s="94"/>
      <c r="G55" s="94"/>
      <c r="H55" s="94"/>
      <c r="I55" s="94"/>
    </row>
    <row r="57" spans="2:9" x14ac:dyDescent="0.2">
      <c r="B57" s="70" t="s">
        <v>606</v>
      </c>
      <c r="C57" s="78"/>
      <c r="D57" s="78"/>
      <c r="E57" s="78"/>
      <c r="F57" s="78"/>
      <c r="G57" s="78"/>
      <c r="H57" s="78"/>
      <c r="I57" s="69" t="s">
        <v>605</v>
      </c>
    </row>
    <row r="58" spans="2:9" x14ac:dyDescent="0.2">
      <c r="B58" s="80"/>
      <c r="F58" s="82"/>
      <c r="G58" s="83"/>
      <c r="H58" s="83"/>
      <c r="I58" s="82"/>
    </row>
    <row r="59" spans="2:9" x14ac:dyDescent="0.2">
      <c r="B59" s="84">
        <f>B60+B61</f>
        <v>0</v>
      </c>
      <c r="D59" s="81" t="s">
        <v>624</v>
      </c>
      <c r="E59" s="86" t="s">
        <v>623</v>
      </c>
      <c r="F59" s="82"/>
      <c r="G59" s="88" t="s">
        <v>622</v>
      </c>
      <c r="H59" s="66" t="s">
        <v>621</v>
      </c>
      <c r="I59" s="87">
        <f>+B49</f>
        <v>571</v>
      </c>
    </row>
    <row r="60" spans="2:9" x14ac:dyDescent="0.2">
      <c r="B60" s="84">
        <v>0</v>
      </c>
      <c r="D60" s="85" t="s">
        <v>620</v>
      </c>
      <c r="F60" s="82"/>
      <c r="G60" s="88" t="s">
        <v>619</v>
      </c>
      <c r="H60" s="85"/>
      <c r="I60" s="87">
        <f>I61+I62</f>
        <v>7</v>
      </c>
    </row>
    <row r="61" spans="2:9" x14ac:dyDescent="0.2">
      <c r="B61" s="84">
        <v>0</v>
      </c>
      <c r="D61" s="85" t="s">
        <v>618</v>
      </c>
      <c r="F61" s="82"/>
      <c r="G61" s="88" t="s">
        <v>617</v>
      </c>
      <c r="I61" s="87">
        <v>0</v>
      </c>
    </row>
    <row r="62" spans="2:9" x14ac:dyDescent="0.2">
      <c r="B62" s="84">
        <v>7</v>
      </c>
      <c r="D62" s="81" t="s">
        <v>616</v>
      </c>
      <c r="E62" s="85" t="s">
        <v>615</v>
      </c>
      <c r="F62" s="82"/>
      <c r="G62" s="88" t="s">
        <v>614</v>
      </c>
      <c r="I62" s="87">
        <v>7</v>
      </c>
    </row>
    <row r="63" spans="2:9" x14ac:dyDescent="0.2">
      <c r="B63" s="84"/>
      <c r="E63" s="85" t="s">
        <v>613</v>
      </c>
      <c r="F63" s="82"/>
      <c r="G63" s="83" t="s">
        <v>612</v>
      </c>
      <c r="H63" s="81" t="s">
        <v>611</v>
      </c>
      <c r="I63" s="87">
        <f>I64+I65+I66</f>
        <v>116</v>
      </c>
    </row>
    <row r="64" spans="2:9" x14ac:dyDescent="0.2">
      <c r="B64" s="84">
        <f>B65+B66+B67</f>
        <v>53</v>
      </c>
      <c r="D64" s="81" t="s">
        <v>612</v>
      </c>
      <c r="E64" s="81" t="s">
        <v>611</v>
      </c>
      <c r="F64" s="82"/>
      <c r="G64" s="85" t="s">
        <v>610</v>
      </c>
      <c r="I64" s="87">
        <v>0</v>
      </c>
    </row>
    <row r="65" spans="2:9" x14ac:dyDescent="0.2">
      <c r="B65" s="84">
        <v>53</v>
      </c>
      <c r="D65" s="85" t="s">
        <v>610</v>
      </c>
      <c r="F65" s="82"/>
      <c r="G65" s="88" t="s">
        <v>609</v>
      </c>
      <c r="I65" s="87">
        <v>4</v>
      </c>
    </row>
    <row r="66" spans="2:9" x14ac:dyDescent="0.2">
      <c r="B66" s="84">
        <v>0</v>
      </c>
      <c r="D66" s="85" t="s">
        <v>609</v>
      </c>
      <c r="F66" s="82"/>
      <c r="G66" s="88" t="s">
        <v>608</v>
      </c>
      <c r="I66" s="87">
        <v>112</v>
      </c>
    </row>
    <row r="67" spans="2:9" x14ac:dyDescent="0.2">
      <c r="B67" s="84">
        <v>0</v>
      </c>
      <c r="D67" s="85" t="s">
        <v>608</v>
      </c>
      <c r="F67" s="82"/>
      <c r="G67" s="83"/>
      <c r="H67" s="83"/>
      <c r="I67" s="87"/>
    </row>
    <row r="68" spans="2:9" x14ac:dyDescent="0.2">
      <c r="B68" s="84">
        <f>I70-B59-B62-B64</f>
        <v>634</v>
      </c>
      <c r="D68" s="85" t="s">
        <v>602</v>
      </c>
      <c r="E68" s="85" t="s">
        <v>601</v>
      </c>
      <c r="F68" s="82"/>
      <c r="G68" s="83"/>
      <c r="H68" s="83"/>
      <c r="I68" s="87"/>
    </row>
    <row r="69" spans="2:9" ht="17.45" customHeight="1" x14ac:dyDescent="0.2">
      <c r="B69" s="84"/>
      <c r="F69" s="82"/>
      <c r="G69" s="83"/>
      <c r="H69" s="83"/>
      <c r="I69" s="87"/>
    </row>
    <row r="70" spans="2:9" ht="17.45" customHeight="1" x14ac:dyDescent="0.2">
      <c r="B70" s="89">
        <f>B59+B62+B64+B68</f>
        <v>694</v>
      </c>
      <c r="C70" s="78"/>
      <c r="D70" s="78" t="s">
        <v>568</v>
      </c>
      <c r="E70" s="78"/>
      <c r="F70" s="91"/>
      <c r="G70" s="78" t="s">
        <v>568</v>
      </c>
      <c r="H70" s="78"/>
      <c r="I70" s="92">
        <f>I59+I60+I63</f>
        <v>694</v>
      </c>
    </row>
    <row r="73" spans="2:9" ht="15" x14ac:dyDescent="0.2">
      <c r="B73" s="65" t="s">
        <v>607</v>
      </c>
      <c r="C73" s="94"/>
      <c r="D73" s="94"/>
      <c r="E73" s="94"/>
      <c r="F73" s="94"/>
      <c r="G73" s="94"/>
      <c r="H73" s="94"/>
      <c r="I73" s="94"/>
    </row>
    <row r="75" spans="2:9" x14ac:dyDescent="0.2">
      <c r="B75" s="70" t="s">
        <v>606</v>
      </c>
      <c r="C75" s="78"/>
      <c r="D75" s="78"/>
      <c r="E75" s="78"/>
      <c r="F75" s="78"/>
      <c r="G75" s="78"/>
      <c r="H75" s="78"/>
      <c r="I75" s="69" t="s">
        <v>605</v>
      </c>
    </row>
    <row r="76" spans="2:9" x14ac:dyDescent="0.2">
      <c r="B76" s="80"/>
      <c r="F76" s="82"/>
      <c r="G76" s="83"/>
      <c r="H76" s="83"/>
      <c r="I76" s="82"/>
    </row>
    <row r="77" spans="2:9" x14ac:dyDescent="0.2">
      <c r="B77" s="84">
        <v>0</v>
      </c>
      <c r="D77" s="81" t="s">
        <v>604</v>
      </c>
      <c r="E77" s="85" t="s">
        <v>603</v>
      </c>
      <c r="F77" s="82"/>
      <c r="G77" s="88" t="s">
        <v>602</v>
      </c>
      <c r="H77" s="66" t="s">
        <v>601</v>
      </c>
      <c r="I77" s="87">
        <f>+B68</f>
        <v>634</v>
      </c>
    </row>
    <row r="78" spans="2:9" x14ac:dyDescent="0.2">
      <c r="B78" s="84"/>
      <c r="E78" s="85" t="s">
        <v>600</v>
      </c>
      <c r="F78" s="82"/>
      <c r="G78" s="88"/>
      <c r="H78" s="85"/>
      <c r="I78" s="87"/>
    </row>
    <row r="79" spans="2:9" x14ac:dyDescent="0.2">
      <c r="B79" s="84">
        <f>I82-B77</f>
        <v>634</v>
      </c>
      <c r="D79" s="85" t="s">
        <v>595</v>
      </c>
      <c r="E79" s="68" t="s">
        <v>599</v>
      </c>
      <c r="F79" s="82"/>
      <c r="G79" s="83"/>
      <c r="H79" s="83"/>
      <c r="I79" s="87"/>
    </row>
    <row r="80" spans="2:9" x14ac:dyDescent="0.2">
      <c r="B80" s="84">
        <f>B79-B13</f>
        <v>-88</v>
      </c>
      <c r="D80" s="85" t="s">
        <v>598</v>
      </c>
      <c r="E80" s="66" t="s">
        <v>594</v>
      </c>
      <c r="F80" s="82"/>
      <c r="G80" s="83"/>
      <c r="H80" s="83"/>
      <c r="I80" s="87"/>
    </row>
    <row r="81" spans="2:9" x14ac:dyDescent="0.2">
      <c r="B81" s="84"/>
      <c r="F81" s="82"/>
      <c r="G81" s="83"/>
      <c r="H81" s="83"/>
      <c r="I81" s="87"/>
    </row>
    <row r="82" spans="2:9" x14ac:dyDescent="0.2">
      <c r="B82" s="89">
        <f>B77+B79</f>
        <v>634</v>
      </c>
      <c r="C82" s="78"/>
      <c r="D82" s="78" t="s">
        <v>568</v>
      </c>
      <c r="E82" s="78"/>
      <c r="F82" s="91"/>
      <c r="G82" s="78" t="s">
        <v>568</v>
      </c>
      <c r="H82" s="78"/>
      <c r="I82" s="92">
        <f>I77</f>
        <v>634</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597</v>
      </c>
      <c r="C85" s="153"/>
      <c r="D85" s="153"/>
      <c r="E85" s="153"/>
      <c r="F85" s="153"/>
      <c r="G85" s="153"/>
      <c r="H85" s="153"/>
      <c r="I85" s="153"/>
    </row>
    <row r="86" spans="2:9" ht="7.15" customHeight="1" x14ac:dyDescent="0.2"/>
    <row r="88" spans="2:9" ht="15" x14ac:dyDescent="0.2">
      <c r="B88" s="65" t="s">
        <v>596</v>
      </c>
      <c r="C88" s="93"/>
      <c r="D88" s="93"/>
      <c r="E88" s="93"/>
      <c r="F88" s="93"/>
      <c r="G88" s="93"/>
      <c r="H88" s="93"/>
      <c r="I88" s="93"/>
    </row>
    <row r="89" spans="2:9" ht="15.75" customHeight="1" x14ac:dyDescent="0.2"/>
    <row r="90" spans="2:9" x14ac:dyDescent="0.2">
      <c r="B90" s="64" t="s">
        <v>566</v>
      </c>
      <c r="C90" s="78"/>
      <c r="D90" s="78"/>
      <c r="E90" s="78"/>
      <c r="F90" s="78"/>
      <c r="G90" s="78"/>
      <c r="H90" s="78"/>
      <c r="I90" s="63" t="s">
        <v>565</v>
      </c>
    </row>
    <row r="91" spans="2:9" x14ac:dyDescent="0.2">
      <c r="B91" s="80"/>
      <c r="F91" s="82"/>
      <c r="G91" s="83"/>
      <c r="H91" s="83"/>
      <c r="I91" s="82"/>
    </row>
    <row r="92" spans="2:9" x14ac:dyDescent="0.2">
      <c r="B92" s="84">
        <f>I99</f>
        <v>382</v>
      </c>
      <c r="D92" s="85" t="s">
        <v>582</v>
      </c>
      <c r="E92" s="66" t="s">
        <v>581</v>
      </c>
      <c r="F92" s="82"/>
      <c r="G92" s="85" t="s">
        <v>595</v>
      </c>
      <c r="H92" s="66" t="s">
        <v>594</v>
      </c>
      <c r="I92" s="87">
        <f>+B80</f>
        <v>-88</v>
      </c>
    </row>
    <row r="93" spans="2:9" x14ac:dyDescent="0.2">
      <c r="B93" s="84"/>
      <c r="E93" s="68" t="s">
        <v>578</v>
      </c>
      <c r="F93" s="82"/>
      <c r="G93" s="88" t="s">
        <v>593</v>
      </c>
      <c r="H93" s="81" t="s">
        <v>592</v>
      </c>
      <c r="I93" s="87">
        <f>I94+I95</f>
        <v>470</v>
      </c>
    </row>
    <row r="94" spans="2:9" x14ac:dyDescent="0.2">
      <c r="B94" s="84"/>
      <c r="E94" s="85"/>
      <c r="F94" s="82"/>
      <c r="G94" s="88" t="s">
        <v>591</v>
      </c>
      <c r="I94" s="87">
        <v>460</v>
      </c>
    </row>
    <row r="95" spans="2:9" x14ac:dyDescent="0.2">
      <c r="B95" s="84"/>
      <c r="E95" s="85"/>
      <c r="F95" s="82"/>
      <c r="G95" s="88" t="s">
        <v>590</v>
      </c>
      <c r="I95" s="87">
        <v>10</v>
      </c>
    </row>
    <row r="96" spans="2:9" x14ac:dyDescent="0.2">
      <c r="B96" s="84"/>
      <c r="D96" s="85"/>
      <c r="F96" s="82"/>
      <c r="G96" s="88" t="s">
        <v>589</v>
      </c>
      <c r="H96" s="81" t="s">
        <v>588</v>
      </c>
      <c r="I96" s="87">
        <f>I97</f>
        <v>0</v>
      </c>
    </row>
    <row r="97" spans="2:9" x14ac:dyDescent="0.2">
      <c r="B97" s="98"/>
      <c r="C97" s="99"/>
      <c r="D97" s="99"/>
      <c r="E97" s="85"/>
      <c r="F97" s="100"/>
      <c r="G97" s="88" t="s">
        <v>587</v>
      </c>
      <c r="H97" s="101"/>
      <c r="I97" s="87">
        <v>0</v>
      </c>
    </row>
    <row r="98" spans="2:9" x14ac:dyDescent="0.2">
      <c r="B98" s="84"/>
      <c r="F98" s="82"/>
      <c r="G98" s="83"/>
      <c r="H98" s="83"/>
      <c r="I98" s="87"/>
    </row>
    <row r="99" spans="2:9" x14ac:dyDescent="0.2">
      <c r="B99" s="89">
        <f>B92</f>
        <v>382</v>
      </c>
      <c r="C99" s="78"/>
      <c r="D99" s="78" t="s">
        <v>568</v>
      </c>
      <c r="E99" s="78"/>
      <c r="F99" s="91"/>
      <c r="G99" s="78" t="s">
        <v>568</v>
      </c>
      <c r="H99" s="78"/>
      <c r="I99" s="92">
        <f>I92+I93+I96</f>
        <v>382</v>
      </c>
    </row>
    <row r="102" spans="2:9" ht="15" x14ac:dyDescent="0.2">
      <c r="B102" s="65" t="s">
        <v>586</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566</v>
      </c>
      <c r="C104" s="78"/>
      <c r="D104" s="78"/>
      <c r="E104" s="78"/>
      <c r="F104" s="78"/>
      <c r="G104" s="78"/>
      <c r="H104" s="78"/>
      <c r="I104" s="63" t="s">
        <v>565</v>
      </c>
    </row>
    <row r="105" spans="2:9" x14ac:dyDescent="0.2">
      <c r="B105" s="80"/>
      <c r="E105" s="85"/>
      <c r="F105" s="102"/>
      <c r="G105" s="83"/>
      <c r="H105" s="83"/>
      <c r="I105" s="82"/>
    </row>
    <row r="106" spans="2:9" x14ac:dyDescent="0.2">
      <c r="B106" s="84">
        <f>B107+B109</f>
        <v>792</v>
      </c>
      <c r="D106" s="85" t="s">
        <v>585</v>
      </c>
      <c r="E106" s="103" t="s">
        <v>584</v>
      </c>
      <c r="F106" s="82"/>
      <c r="G106" s="83"/>
      <c r="H106" s="83"/>
      <c r="I106" s="82"/>
    </row>
    <row r="107" spans="2:9" x14ac:dyDescent="0.2">
      <c r="B107" s="84">
        <v>887</v>
      </c>
      <c r="D107" s="85" t="s">
        <v>583</v>
      </c>
      <c r="E107" s="85"/>
      <c r="F107" s="82"/>
      <c r="G107" s="85" t="s">
        <v>582</v>
      </c>
      <c r="H107" s="68" t="s">
        <v>581</v>
      </c>
      <c r="I107" s="87"/>
    </row>
    <row r="108" spans="2:9" x14ac:dyDescent="0.2">
      <c r="B108" s="84">
        <f>-B13</f>
        <v>-722</v>
      </c>
      <c r="D108" s="85" t="s">
        <v>580</v>
      </c>
      <c r="E108" s="86" t="s">
        <v>579</v>
      </c>
      <c r="F108" s="82"/>
      <c r="G108" s="85"/>
      <c r="H108" s="67" t="s">
        <v>578</v>
      </c>
      <c r="I108" s="87">
        <f>B92</f>
        <v>382</v>
      </c>
    </row>
    <row r="109" spans="2:9" x14ac:dyDescent="0.2">
      <c r="B109" s="84">
        <v>-95</v>
      </c>
      <c r="D109" s="95" t="s">
        <v>577</v>
      </c>
      <c r="E109" s="85" t="s">
        <v>576</v>
      </c>
      <c r="F109" s="82"/>
      <c r="H109" s="104"/>
      <c r="I109" s="105"/>
    </row>
    <row r="110" spans="2:9" x14ac:dyDescent="0.2">
      <c r="B110" s="84">
        <v>0</v>
      </c>
      <c r="D110" s="85" t="s">
        <v>575</v>
      </c>
      <c r="E110" s="85" t="s">
        <v>574</v>
      </c>
      <c r="F110" s="82"/>
      <c r="G110" s="93"/>
      <c r="I110" s="87"/>
    </row>
    <row r="111" spans="2:9" x14ac:dyDescent="0.2">
      <c r="B111" s="84">
        <v>0</v>
      </c>
      <c r="D111" s="95" t="s">
        <v>573</v>
      </c>
      <c r="E111" s="85" t="s">
        <v>572</v>
      </c>
      <c r="F111" s="82"/>
      <c r="H111" s="104"/>
      <c r="I111" s="105"/>
    </row>
    <row r="112" spans="2:9" x14ac:dyDescent="0.2">
      <c r="B112" s="84"/>
      <c r="D112" s="85"/>
      <c r="E112" s="85" t="s">
        <v>571</v>
      </c>
      <c r="F112" s="82"/>
      <c r="G112" s="93"/>
      <c r="I112" s="87"/>
    </row>
    <row r="113" spans="2:9" x14ac:dyDescent="0.2">
      <c r="B113" s="84">
        <f>I115-B106-B108-B111</f>
        <v>312</v>
      </c>
      <c r="C113" s="99"/>
      <c r="D113" s="99" t="s">
        <v>570</v>
      </c>
      <c r="E113" s="66" t="s">
        <v>569</v>
      </c>
      <c r="F113" s="100"/>
      <c r="G113" s="93"/>
      <c r="H113" s="101"/>
      <c r="I113" s="87"/>
    </row>
    <row r="114" spans="2:9" x14ac:dyDescent="0.2">
      <c r="B114" s="84"/>
      <c r="E114" s="85"/>
      <c r="F114" s="82"/>
      <c r="G114" s="93"/>
      <c r="H114" s="83"/>
      <c r="I114" s="87"/>
    </row>
    <row r="115" spans="2:9" x14ac:dyDescent="0.2">
      <c r="B115" s="89">
        <f>B106+B108+B111+B113</f>
        <v>382</v>
      </c>
      <c r="C115" s="78"/>
      <c r="D115" s="78" t="s">
        <v>568</v>
      </c>
      <c r="E115" s="106"/>
      <c r="F115" s="91"/>
      <c r="G115" s="78" t="s">
        <v>568</v>
      </c>
      <c r="H115" s="78"/>
      <c r="I115" s="92">
        <f>I108</f>
        <v>382</v>
      </c>
    </row>
    <row r="118" spans="2:9" ht="15" x14ac:dyDescent="0.2">
      <c r="B118" s="65" t="s">
        <v>567</v>
      </c>
      <c r="C118" s="93"/>
      <c r="D118" s="93"/>
      <c r="E118" s="93"/>
      <c r="F118" s="93"/>
      <c r="G118" s="93"/>
      <c r="H118" s="93"/>
      <c r="I118" s="93"/>
    </row>
    <row r="120" spans="2:9" x14ac:dyDescent="0.2">
      <c r="B120" s="64" t="s">
        <v>566</v>
      </c>
      <c r="C120" s="78"/>
      <c r="D120" s="78"/>
      <c r="E120" s="78"/>
      <c r="F120" s="78"/>
      <c r="G120" s="78"/>
      <c r="H120" s="78"/>
      <c r="I120" s="63" t="s">
        <v>565</v>
      </c>
    </row>
    <row r="121" spans="2:9" ht="15" x14ac:dyDescent="0.2">
      <c r="B121" s="61"/>
      <c r="C121" s="79"/>
      <c r="D121" s="79"/>
      <c r="E121" s="79"/>
      <c r="F121" s="79"/>
      <c r="G121" s="79"/>
      <c r="H121" s="79"/>
      <c r="I121" s="62"/>
    </row>
    <row r="122" spans="2:9" ht="15" x14ac:dyDescent="0.2">
      <c r="B122" s="61"/>
      <c r="C122" s="79"/>
      <c r="D122" s="79"/>
      <c r="E122" s="60" t="s">
        <v>564</v>
      </c>
      <c r="F122" s="79"/>
      <c r="G122" s="79"/>
      <c r="H122" s="79"/>
      <c r="I122" s="87">
        <f>B123-I125-I128-I131-I134-I137-I142-I143-I144</f>
        <v>312</v>
      </c>
    </row>
    <row r="123" spans="2:9" ht="15" x14ac:dyDescent="0.2">
      <c r="B123" s="84">
        <f>B125+B128+B131+B134+B137+B142+B143+B144</f>
        <v>1597</v>
      </c>
      <c r="C123" s="79"/>
      <c r="D123" s="58"/>
      <c r="E123" s="85" t="s">
        <v>563</v>
      </c>
      <c r="F123" s="58"/>
      <c r="G123" s="58"/>
      <c r="H123" s="58"/>
      <c r="I123" s="87">
        <f>I125+I128+I131+I134+I137+I142+I143+I144</f>
        <v>1285</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562</v>
      </c>
      <c r="F125" s="58"/>
      <c r="G125" s="58"/>
      <c r="H125" s="58"/>
      <c r="I125" s="87">
        <f>I126+I127</f>
        <v>0</v>
      </c>
    </row>
    <row r="126" spans="2:9" ht="13.15" customHeight="1" x14ac:dyDescent="0.2">
      <c r="B126" s="84">
        <v>0</v>
      </c>
      <c r="C126" s="58"/>
      <c r="D126" s="58"/>
      <c r="E126" s="85" t="s">
        <v>561</v>
      </c>
      <c r="F126" s="58"/>
      <c r="G126" s="58"/>
      <c r="H126" s="58"/>
      <c r="I126" s="87">
        <v>0</v>
      </c>
    </row>
    <row r="127" spans="2:9" ht="15" x14ac:dyDescent="0.2">
      <c r="B127" s="84">
        <v>0</v>
      </c>
      <c r="C127" s="58"/>
      <c r="D127" s="58"/>
      <c r="E127" s="85" t="s">
        <v>560</v>
      </c>
      <c r="F127" s="58"/>
      <c r="G127" s="58"/>
      <c r="H127" s="58"/>
      <c r="I127" s="87">
        <v>0</v>
      </c>
    </row>
    <row r="128" spans="2:9" x14ac:dyDescent="0.2">
      <c r="B128" s="84">
        <f>B129+B130</f>
        <v>2</v>
      </c>
      <c r="E128" s="85" t="s">
        <v>559</v>
      </c>
      <c r="I128" s="87">
        <f>I129+I130</f>
        <v>17</v>
      </c>
    </row>
    <row r="129" spans="2:9" x14ac:dyDescent="0.2">
      <c r="B129" s="84">
        <v>2</v>
      </c>
      <c r="E129" s="85" t="s">
        <v>558</v>
      </c>
      <c r="I129" s="87">
        <v>0</v>
      </c>
    </row>
    <row r="130" spans="2:9" x14ac:dyDescent="0.2">
      <c r="B130" s="84">
        <v>0</v>
      </c>
      <c r="E130" s="85" t="s">
        <v>557</v>
      </c>
      <c r="I130" s="87">
        <v>17</v>
      </c>
    </row>
    <row r="131" spans="2:9" x14ac:dyDescent="0.2">
      <c r="B131" s="84">
        <f>B132+B133</f>
        <v>0</v>
      </c>
      <c r="E131" s="85" t="s">
        <v>556</v>
      </c>
      <c r="I131" s="87">
        <f>I132+I133</f>
        <v>0</v>
      </c>
    </row>
    <row r="132" spans="2:9" x14ac:dyDescent="0.2">
      <c r="B132" s="84">
        <v>0</v>
      </c>
      <c r="E132" s="85" t="s">
        <v>555</v>
      </c>
      <c r="I132" s="87">
        <v>0</v>
      </c>
    </row>
    <row r="133" spans="2:9" x14ac:dyDescent="0.2">
      <c r="B133" s="84">
        <v>0</v>
      </c>
      <c r="E133" s="85" t="s">
        <v>554</v>
      </c>
      <c r="I133" s="87">
        <v>0</v>
      </c>
    </row>
    <row r="134" spans="2:9" x14ac:dyDescent="0.2">
      <c r="B134" s="84">
        <f>B135+B136</f>
        <v>382</v>
      </c>
      <c r="E134" s="85" t="s">
        <v>553</v>
      </c>
      <c r="I134" s="87">
        <f>I135+I136</f>
        <v>258</v>
      </c>
    </row>
    <row r="135" spans="2:9" x14ac:dyDescent="0.2">
      <c r="B135" s="84">
        <v>250</v>
      </c>
      <c r="E135" s="85" t="s">
        <v>552</v>
      </c>
      <c r="I135" s="87">
        <v>106</v>
      </c>
    </row>
    <row r="136" spans="2:9" x14ac:dyDescent="0.2">
      <c r="B136" s="84">
        <v>132</v>
      </c>
      <c r="E136" s="85" t="s">
        <v>551</v>
      </c>
      <c r="I136" s="87">
        <v>152</v>
      </c>
    </row>
    <row r="137" spans="2:9" x14ac:dyDescent="0.2">
      <c r="B137" s="84">
        <f>B138+B141</f>
        <v>0</v>
      </c>
      <c r="E137" s="107" t="s">
        <v>550</v>
      </c>
      <c r="I137" s="87">
        <f>I138+I141</f>
        <v>0</v>
      </c>
    </row>
    <row r="138" spans="2:9" x14ac:dyDescent="0.2">
      <c r="B138" s="84">
        <f>B139+B140</f>
        <v>0</v>
      </c>
      <c r="E138" s="107" t="s">
        <v>549</v>
      </c>
      <c r="I138" s="87">
        <f>I139+I140</f>
        <v>0</v>
      </c>
    </row>
    <row r="139" spans="2:9" x14ac:dyDescent="0.2">
      <c r="B139" s="84">
        <v>0</v>
      </c>
      <c r="E139" s="107" t="s">
        <v>548</v>
      </c>
      <c r="I139" s="87">
        <v>0</v>
      </c>
    </row>
    <row r="140" spans="2:9" x14ac:dyDescent="0.2">
      <c r="B140" s="84">
        <v>0</v>
      </c>
      <c r="E140" s="107" t="s">
        <v>547</v>
      </c>
      <c r="I140" s="87">
        <v>0</v>
      </c>
    </row>
    <row r="141" spans="2:9" x14ac:dyDescent="0.2">
      <c r="B141" s="84">
        <v>0</v>
      </c>
      <c r="E141" s="107" t="s">
        <v>546</v>
      </c>
      <c r="I141" s="87">
        <v>0</v>
      </c>
    </row>
    <row r="142" spans="2:9" x14ac:dyDescent="0.2">
      <c r="B142" s="84">
        <v>0</v>
      </c>
      <c r="E142" s="85" t="s">
        <v>545</v>
      </c>
      <c r="I142" s="87">
        <v>0</v>
      </c>
    </row>
    <row r="143" spans="2:9" x14ac:dyDescent="0.2">
      <c r="B143" s="84">
        <v>0</v>
      </c>
      <c r="C143" s="85" t="s">
        <v>544</v>
      </c>
      <c r="E143" s="85" t="s">
        <v>544</v>
      </c>
      <c r="I143" s="87">
        <v>0</v>
      </c>
    </row>
    <row r="144" spans="2:9" x14ac:dyDescent="0.2">
      <c r="B144" s="84">
        <f>B145+B146</f>
        <v>1213</v>
      </c>
      <c r="C144" s="85" t="s">
        <v>543</v>
      </c>
      <c r="E144" s="85" t="s">
        <v>543</v>
      </c>
      <c r="I144" s="87">
        <f>I145+I146</f>
        <v>1010</v>
      </c>
    </row>
    <row r="145" spans="2:9" x14ac:dyDescent="0.2">
      <c r="B145" s="84">
        <v>-436</v>
      </c>
      <c r="C145" s="85" t="s">
        <v>542</v>
      </c>
      <c r="E145" s="85" t="s">
        <v>542</v>
      </c>
      <c r="I145" s="87">
        <v>739</v>
      </c>
    </row>
    <row r="146" spans="2:9" x14ac:dyDescent="0.2">
      <c r="B146" s="89">
        <v>1649</v>
      </c>
      <c r="C146" s="108" t="s">
        <v>541</v>
      </c>
      <c r="D146" s="109"/>
      <c r="E146" s="108" t="s">
        <v>541</v>
      </c>
      <c r="F146" s="109"/>
      <c r="G146" s="109"/>
      <c r="H146" s="109"/>
      <c r="I146" s="92">
        <v>271</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70866141732283472" header="0.39370078740157483" footer="0.39370078740157483"/>
  <pageSetup paperSize="9" scale="78" fitToHeight="5" orientation="portrait" r:id="rId1"/>
  <headerFooter alignWithMargins="0"/>
  <rowBreaks count="1" manualBreakCount="1">
    <brk id="72" min="1" max="8"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112</v>
      </c>
      <c r="D1" s="45"/>
      <c r="E1" s="45"/>
      <c r="F1" s="45"/>
      <c r="G1" s="39"/>
      <c r="H1" s="45"/>
      <c r="I1" s="45"/>
      <c r="J1" s="45"/>
      <c r="K1" s="45"/>
      <c r="L1" s="45"/>
      <c r="M1" s="45"/>
    </row>
    <row r="2" spans="2:14" s="41" customFormat="1" ht="20.25" x14ac:dyDescent="0.25">
      <c r="B2" s="75" t="s">
        <v>1013</v>
      </c>
      <c r="D2" s="42"/>
      <c r="E2" s="42"/>
      <c r="F2" s="42"/>
      <c r="G2" s="39"/>
      <c r="H2" s="42"/>
      <c r="I2" s="42"/>
      <c r="J2" s="42"/>
      <c r="K2" s="42"/>
      <c r="L2" s="42"/>
      <c r="M2" s="42"/>
    </row>
    <row r="3" spans="2:14" s="37" customFormat="1" ht="15" customHeight="1" x14ac:dyDescent="0.25">
      <c r="B3" s="76" t="s">
        <v>690</v>
      </c>
      <c r="D3" s="39"/>
      <c r="E3" s="40"/>
      <c r="F3" s="39"/>
      <c r="G3" s="39"/>
      <c r="H3" s="39"/>
      <c r="I3" s="39"/>
      <c r="J3" s="39"/>
      <c r="K3" s="39"/>
      <c r="L3" s="39"/>
      <c r="M3" s="39"/>
      <c r="N3" s="38"/>
    </row>
    <row r="4" spans="2:14" s="37" customFormat="1" ht="15" customHeight="1" x14ac:dyDescent="0.25">
      <c r="B4" s="76" t="s">
        <v>689</v>
      </c>
      <c r="D4" s="39"/>
      <c r="E4" s="40"/>
      <c r="F4" s="39"/>
      <c r="G4" s="39"/>
      <c r="H4" s="39"/>
      <c r="I4" s="39"/>
      <c r="J4" s="39"/>
      <c r="K4" s="39"/>
      <c r="L4" s="39"/>
      <c r="M4" s="39"/>
      <c r="N4" s="38"/>
    </row>
    <row r="5" spans="2:14" s="34" customFormat="1" ht="15" customHeight="1" x14ac:dyDescent="0.2">
      <c r="B5" s="76" t="s">
        <v>688</v>
      </c>
      <c r="D5" s="122"/>
      <c r="E5" s="21"/>
      <c r="F5" s="21"/>
      <c r="G5" s="21"/>
      <c r="H5" s="21"/>
      <c r="I5" s="21"/>
      <c r="J5" s="21"/>
      <c r="K5" s="21"/>
      <c r="L5" s="21"/>
      <c r="M5" s="21"/>
      <c r="N5" s="35"/>
    </row>
    <row r="6" spans="2:14" s="34" customFormat="1" ht="20.25" customHeight="1" x14ac:dyDescent="0.2">
      <c r="B6" s="123" t="s">
        <v>662</v>
      </c>
      <c r="D6" s="122"/>
      <c r="E6" s="21"/>
      <c r="F6" s="21"/>
      <c r="G6" s="21"/>
      <c r="H6" s="21"/>
      <c r="I6" s="21"/>
      <c r="J6" s="21"/>
      <c r="K6" s="21"/>
      <c r="L6" s="21"/>
      <c r="M6" s="21"/>
      <c r="N6" s="35"/>
    </row>
    <row r="7" spans="2:14" ht="15" x14ac:dyDescent="0.2">
      <c r="B7" s="65" t="s">
        <v>661</v>
      </c>
      <c r="C7" s="65"/>
      <c r="D7" s="65"/>
      <c r="E7" s="65"/>
      <c r="F7" s="65"/>
      <c r="G7" s="65"/>
      <c r="H7" s="65"/>
      <c r="I7" s="65"/>
    </row>
    <row r="9" spans="2:14" x14ac:dyDescent="0.2">
      <c r="B9" s="70" t="s">
        <v>606</v>
      </c>
      <c r="C9" s="78"/>
      <c r="D9" s="78"/>
      <c r="E9" s="78"/>
      <c r="F9" s="78"/>
      <c r="G9" s="78"/>
      <c r="H9" s="78"/>
      <c r="I9" s="69" t="s">
        <v>605</v>
      </c>
    </row>
    <row r="10" spans="2:14" x14ac:dyDescent="0.2">
      <c r="B10" s="80"/>
      <c r="F10" s="82"/>
      <c r="G10" s="83"/>
      <c r="H10" s="83"/>
      <c r="I10" s="82"/>
    </row>
    <row r="11" spans="2:14" x14ac:dyDescent="0.2">
      <c r="B11" s="84">
        <v>3132989</v>
      </c>
      <c r="D11" s="81" t="s">
        <v>660</v>
      </c>
      <c r="E11" s="85" t="s">
        <v>659</v>
      </c>
      <c r="F11" s="82"/>
      <c r="G11" s="83" t="s">
        <v>658</v>
      </c>
      <c r="H11" s="86" t="s">
        <v>657</v>
      </c>
      <c r="I11" s="87">
        <f>I12+I13</f>
        <v>4988867</v>
      </c>
    </row>
    <row r="12" spans="2:14" x14ac:dyDescent="0.2">
      <c r="B12" s="84">
        <f>I11-B11</f>
        <v>1855878</v>
      </c>
      <c r="D12" s="85" t="s">
        <v>647</v>
      </c>
      <c r="E12" s="66" t="s">
        <v>646</v>
      </c>
      <c r="F12" s="82"/>
      <c r="G12" s="88" t="s">
        <v>656</v>
      </c>
      <c r="H12" s="83"/>
      <c r="I12" s="87">
        <v>4967980</v>
      </c>
    </row>
    <row r="13" spans="2:14" x14ac:dyDescent="0.2">
      <c r="B13" s="84">
        <v>536577</v>
      </c>
      <c r="D13" s="81" t="s">
        <v>655</v>
      </c>
      <c r="E13" s="85" t="s">
        <v>579</v>
      </c>
      <c r="F13" s="82"/>
      <c r="G13" s="88" t="s">
        <v>654</v>
      </c>
      <c r="I13" s="87">
        <v>20887</v>
      </c>
    </row>
    <row r="14" spans="2:14" x14ac:dyDescent="0.2">
      <c r="B14" s="84">
        <f>B12-B13</f>
        <v>1319301</v>
      </c>
      <c r="D14" s="81" t="s">
        <v>653</v>
      </c>
      <c r="E14" s="66" t="s">
        <v>652</v>
      </c>
      <c r="F14" s="82"/>
      <c r="G14" s="88"/>
      <c r="H14" s="83"/>
      <c r="I14" s="87"/>
    </row>
    <row r="15" spans="2:14" ht="7.15" customHeight="1" x14ac:dyDescent="0.2">
      <c r="B15" s="84"/>
      <c r="F15" s="82"/>
      <c r="G15" s="83"/>
      <c r="H15" s="83"/>
      <c r="I15" s="87"/>
    </row>
    <row r="16" spans="2:14" x14ac:dyDescent="0.2">
      <c r="B16" s="89">
        <f>B11+B12</f>
        <v>4988867</v>
      </c>
      <c r="C16" s="78"/>
      <c r="D16" s="90" t="s">
        <v>568</v>
      </c>
      <c r="E16" s="78"/>
      <c r="F16" s="91"/>
      <c r="G16" s="90" t="s">
        <v>568</v>
      </c>
      <c r="H16" s="78"/>
      <c r="I16" s="92">
        <f>I11</f>
        <v>4988867</v>
      </c>
    </row>
    <row r="19" spans="2:9" ht="15" x14ac:dyDescent="0.2">
      <c r="B19" s="65" t="s">
        <v>651</v>
      </c>
      <c r="C19" s="93"/>
      <c r="D19" s="65"/>
      <c r="E19" s="65"/>
      <c r="F19" s="65"/>
      <c r="G19" s="65"/>
      <c r="H19" s="65"/>
      <c r="I19" s="93"/>
    </row>
    <row r="22" spans="2:9" ht="15" x14ac:dyDescent="0.2">
      <c r="B22" s="65" t="s">
        <v>650</v>
      </c>
      <c r="C22" s="93"/>
      <c r="D22" s="93"/>
      <c r="E22" s="93"/>
      <c r="F22" s="93"/>
      <c r="G22" s="93"/>
      <c r="H22" s="93"/>
      <c r="I22" s="93"/>
    </row>
    <row r="24" spans="2:9" ht="15" x14ac:dyDescent="0.2">
      <c r="B24" s="70" t="s">
        <v>606</v>
      </c>
      <c r="C24" s="71"/>
      <c r="D24" s="71"/>
      <c r="E24" s="71"/>
      <c r="F24" s="71"/>
      <c r="G24" s="71"/>
      <c r="H24" s="71"/>
      <c r="I24" s="69" t="s">
        <v>605</v>
      </c>
    </row>
    <row r="25" spans="2:9" x14ac:dyDescent="0.2">
      <c r="B25" s="80"/>
      <c r="F25" s="82"/>
      <c r="G25" s="83"/>
      <c r="H25" s="83"/>
      <c r="I25" s="82"/>
    </row>
    <row r="26" spans="2:9" x14ac:dyDescent="0.2">
      <c r="B26" s="84">
        <f>B27+B28</f>
        <v>1213069</v>
      </c>
      <c r="D26" s="81" t="s">
        <v>649</v>
      </c>
      <c r="E26" s="85" t="s">
        <v>648</v>
      </c>
      <c r="F26" s="82"/>
      <c r="G26" s="88" t="s">
        <v>647</v>
      </c>
      <c r="H26" s="68" t="s">
        <v>646</v>
      </c>
      <c r="I26" s="87">
        <f>+B12</f>
        <v>1855878</v>
      </c>
    </row>
    <row r="27" spans="2:9" x14ac:dyDescent="0.2">
      <c r="B27" s="84">
        <v>921603</v>
      </c>
      <c r="D27" s="85" t="s">
        <v>645</v>
      </c>
      <c r="F27" s="82"/>
      <c r="G27" s="83"/>
      <c r="H27" s="83"/>
      <c r="I27" s="87"/>
    </row>
    <row r="28" spans="2:9" x14ac:dyDescent="0.2">
      <c r="B28" s="84">
        <f>B29+B30</f>
        <v>291466</v>
      </c>
      <c r="D28" s="85" t="s">
        <v>644</v>
      </c>
      <c r="F28" s="82"/>
      <c r="G28" s="83"/>
      <c r="H28" s="83"/>
      <c r="I28" s="87"/>
    </row>
    <row r="29" spans="2:9" x14ac:dyDescent="0.2">
      <c r="B29" s="84">
        <v>285411</v>
      </c>
      <c r="D29" s="85" t="s">
        <v>643</v>
      </c>
      <c r="F29" s="82"/>
      <c r="G29" s="83"/>
      <c r="H29" s="83"/>
      <c r="I29" s="87"/>
    </row>
    <row r="30" spans="2:9" x14ac:dyDescent="0.2">
      <c r="B30" s="84">
        <v>6055</v>
      </c>
      <c r="D30" s="85" t="s">
        <v>642</v>
      </c>
      <c r="F30" s="82"/>
      <c r="G30" s="83"/>
      <c r="H30" s="83"/>
      <c r="I30" s="87"/>
    </row>
    <row r="31" spans="2:9" ht="12.75" customHeight="1" x14ac:dyDescent="0.2">
      <c r="B31" s="84">
        <v>78633</v>
      </c>
      <c r="D31" s="81" t="s">
        <v>641</v>
      </c>
      <c r="E31" s="81" t="s">
        <v>640</v>
      </c>
      <c r="F31" s="82"/>
      <c r="G31" s="83"/>
      <c r="H31" s="83"/>
      <c r="I31" s="87"/>
    </row>
    <row r="32" spans="2:9" ht="12.75" customHeight="1" x14ac:dyDescent="0.2">
      <c r="B32" s="84">
        <v>-42473</v>
      </c>
      <c r="D32" s="81" t="s">
        <v>639</v>
      </c>
      <c r="E32" s="81" t="s">
        <v>638</v>
      </c>
      <c r="F32" s="82"/>
      <c r="G32" s="83"/>
      <c r="H32" s="83"/>
      <c r="I32" s="87"/>
    </row>
    <row r="33" spans="2:9" x14ac:dyDescent="0.2">
      <c r="B33" s="84">
        <f>I35-B26-B31-B32</f>
        <v>606649</v>
      </c>
      <c r="D33" s="85" t="s">
        <v>636</v>
      </c>
      <c r="E33" s="66" t="s">
        <v>635</v>
      </c>
      <c r="F33" s="82"/>
      <c r="G33" s="83"/>
      <c r="H33" s="83"/>
      <c r="I33" s="87"/>
    </row>
    <row r="34" spans="2:9" x14ac:dyDescent="0.2">
      <c r="B34" s="84"/>
      <c r="F34" s="82"/>
      <c r="G34" s="83"/>
      <c r="H34" s="83"/>
      <c r="I34" s="87"/>
    </row>
    <row r="35" spans="2:9" x14ac:dyDescent="0.2">
      <c r="B35" s="89">
        <f>B26+B31+B32+B33</f>
        <v>1855878</v>
      </c>
      <c r="C35" s="78"/>
      <c r="D35" s="90" t="s">
        <v>568</v>
      </c>
      <c r="E35" s="78"/>
      <c r="F35" s="91"/>
      <c r="G35" s="90" t="s">
        <v>568</v>
      </c>
      <c r="H35" s="78"/>
      <c r="I35" s="92">
        <f>I26</f>
        <v>1855878</v>
      </c>
    </row>
    <row r="38" spans="2:9" ht="15" x14ac:dyDescent="0.2">
      <c r="B38" s="65" t="s">
        <v>637</v>
      </c>
      <c r="C38" s="94"/>
      <c r="D38" s="94"/>
      <c r="E38" s="94"/>
      <c r="F38" s="94"/>
      <c r="G38" s="94"/>
      <c r="H38" s="94"/>
      <c r="I38" s="94"/>
    </row>
    <row r="39" spans="2:9" ht="13.15" customHeight="1" x14ac:dyDescent="0.2"/>
    <row r="40" spans="2:9" x14ac:dyDescent="0.2">
      <c r="B40" s="70" t="s">
        <v>606</v>
      </c>
      <c r="C40" s="78"/>
      <c r="D40" s="78"/>
      <c r="E40" s="78"/>
      <c r="F40" s="78"/>
      <c r="G40" s="78"/>
      <c r="H40" s="78"/>
      <c r="I40" s="69" t="s">
        <v>605</v>
      </c>
    </row>
    <row r="41" spans="2:9" x14ac:dyDescent="0.2">
      <c r="B41" s="80"/>
      <c r="F41" s="82"/>
      <c r="G41" s="83"/>
      <c r="H41" s="83"/>
      <c r="I41" s="82"/>
    </row>
    <row r="42" spans="2:9" x14ac:dyDescent="0.2">
      <c r="B42" s="84">
        <f>B43+B44+B45+B47+B48</f>
        <v>552913</v>
      </c>
      <c r="D42" s="81" t="s">
        <v>634</v>
      </c>
      <c r="E42" s="88" t="s">
        <v>633</v>
      </c>
      <c r="F42" s="82"/>
      <c r="G42" s="85" t="s">
        <v>636</v>
      </c>
      <c r="H42" s="66" t="s">
        <v>635</v>
      </c>
      <c r="I42" s="87">
        <f>+B33</f>
        <v>606649</v>
      </c>
    </row>
    <row r="43" spans="2:9" ht="15" x14ac:dyDescent="0.2">
      <c r="B43" s="84">
        <v>326817</v>
      </c>
      <c r="C43" s="58"/>
      <c r="D43" s="95" t="s">
        <v>632</v>
      </c>
      <c r="F43" s="62"/>
      <c r="G43" s="79" t="s">
        <v>634</v>
      </c>
      <c r="H43" s="96" t="s">
        <v>633</v>
      </c>
      <c r="I43" s="87">
        <f>I44+I45+I47+I48+I49</f>
        <v>282250</v>
      </c>
    </row>
    <row r="44" spans="2:9" x14ac:dyDescent="0.2">
      <c r="B44" s="84">
        <v>226096</v>
      </c>
      <c r="D44" s="85" t="s">
        <v>631</v>
      </c>
      <c r="F44" s="82"/>
      <c r="G44" s="95" t="s">
        <v>632</v>
      </c>
      <c r="I44" s="87">
        <v>268571</v>
      </c>
    </row>
    <row r="45" spans="2:9" x14ac:dyDescent="0.2">
      <c r="B45" s="84">
        <v>0</v>
      </c>
      <c r="D45" s="85" t="s">
        <v>630</v>
      </c>
      <c r="E45" s="80"/>
      <c r="F45" s="82"/>
      <c r="G45" s="85" t="s">
        <v>631</v>
      </c>
      <c r="I45" s="87">
        <v>13679</v>
      </c>
    </row>
    <row r="46" spans="2:9" x14ac:dyDescent="0.2">
      <c r="B46" s="84"/>
      <c r="E46" s="97" t="s">
        <v>629</v>
      </c>
      <c r="F46" s="82"/>
      <c r="G46" s="85" t="s">
        <v>630</v>
      </c>
      <c r="H46" s="80"/>
      <c r="I46" s="87"/>
    </row>
    <row r="47" spans="2:9" x14ac:dyDescent="0.2">
      <c r="B47" s="84">
        <v>0</v>
      </c>
      <c r="D47" s="85" t="s">
        <v>628</v>
      </c>
      <c r="E47" s="85"/>
      <c r="F47" s="82"/>
      <c r="H47" s="85" t="s">
        <v>629</v>
      </c>
      <c r="I47" s="87">
        <v>0</v>
      </c>
    </row>
    <row r="48" spans="2:9" x14ac:dyDescent="0.2">
      <c r="B48" s="84">
        <v>0</v>
      </c>
      <c r="D48" s="85" t="s">
        <v>627</v>
      </c>
      <c r="E48" s="85"/>
      <c r="F48" s="82"/>
      <c r="G48" s="81" t="s">
        <v>628</v>
      </c>
      <c r="H48" s="85"/>
      <c r="I48" s="87">
        <v>0</v>
      </c>
    </row>
    <row r="49" spans="2:9" x14ac:dyDescent="0.2">
      <c r="B49" s="84">
        <f>I52-B42</f>
        <v>335986</v>
      </c>
      <c r="D49" s="85" t="s">
        <v>622</v>
      </c>
      <c r="E49" s="66" t="s">
        <v>621</v>
      </c>
      <c r="F49" s="82"/>
      <c r="G49" s="85" t="s">
        <v>627</v>
      </c>
      <c r="H49" s="85"/>
      <c r="I49" s="87">
        <v>0</v>
      </c>
    </row>
    <row r="50" spans="2:9" x14ac:dyDescent="0.2">
      <c r="B50" s="84"/>
      <c r="D50" s="85"/>
      <c r="E50" s="85"/>
      <c r="F50" s="82"/>
      <c r="G50" s="85" t="s">
        <v>626</v>
      </c>
      <c r="H50" s="85"/>
      <c r="I50" s="87">
        <v>0</v>
      </c>
    </row>
    <row r="51" spans="2:9" x14ac:dyDescent="0.2">
      <c r="B51" s="84"/>
      <c r="F51" s="82"/>
      <c r="G51" s="85"/>
      <c r="I51" s="87"/>
    </row>
    <row r="52" spans="2:9" x14ac:dyDescent="0.2">
      <c r="B52" s="89">
        <f>B42+B49</f>
        <v>888899</v>
      </c>
      <c r="C52" s="78"/>
      <c r="D52" s="78" t="s">
        <v>568</v>
      </c>
      <c r="E52" s="78"/>
      <c r="F52" s="91"/>
      <c r="G52" s="78" t="s">
        <v>568</v>
      </c>
      <c r="H52" s="78"/>
      <c r="I52" s="92">
        <f>I42+I43+I50</f>
        <v>888899</v>
      </c>
    </row>
    <row r="55" spans="2:9" ht="15" x14ac:dyDescent="0.2">
      <c r="B55" s="65" t="s">
        <v>625</v>
      </c>
      <c r="C55" s="94"/>
      <c r="D55" s="94"/>
      <c r="E55" s="94"/>
      <c r="F55" s="94"/>
      <c r="G55" s="94"/>
      <c r="H55" s="94"/>
      <c r="I55" s="94"/>
    </row>
    <row r="57" spans="2:9" x14ac:dyDescent="0.2">
      <c r="B57" s="70" t="s">
        <v>606</v>
      </c>
      <c r="C57" s="78"/>
      <c r="D57" s="78"/>
      <c r="E57" s="78"/>
      <c r="F57" s="78"/>
      <c r="G57" s="78"/>
      <c r="H57" s="78"/>
      <c r="I57" s="69" t="s">
        <v>605</v>
      </c>
    </row>
    <row r="58" spans="2:9" x14ac:dyDescent="0.2">
      <c r="B58" s="80"/>
      <c r="F58" s="82"/>
      <c r="G58" s="83"/>
      <c r="H58" s="83"/>
      <c r="I58" s="82"/>
    </row>
    <row r="59" spans="2:9" x14ac:dyDescent="0.2">
      <c r="B59" s="84">
        <f>B60+B61</f>
        <v>27308</v>
      </c>
      <c r="D59" s="81" t="s">
        <v>624</v>
      </c>
      <c r="E59" s="86" t="s">
        <v>623</v>
      </c>
      <c r="F59" s="82"/>
      <c r="G59" s="88" t="s">
        <v>622</v>
      </c>
      <c r="H59" s="66" t="s">
        <v>621</v>
      </c>
      <c r="I59" s="87">
        <f>+B49</f>
        <v>335986</v>
      </c>
    </row>
    <row r="60" spans="2:9" x14ac:dyDescent="0.2">
      <c r="B60" s="84">
        <v>27308</v>
      </c>
      <c r="D60" s="85" t="s">
        <v>620</v>
      </c>
      <c r="F60" s="82"/>
      <c r="G60" s="88" t="s">
        <v>619</v>
      </c>
      <c r="H60" s="85"/>
      <c r="I60" s="87">
        <f>I61+I62</f>
        <v>6055</v>
      </c>
    </row>
    <row r="61" spans="2:9" x14ac:dyDescent="0.2">
      <c r="B61" s="84">
        <v>0</v>
      </c>
      <c r="D61" s="85" t="s">
        <v>618</v>
      </c>
      <c r="F61" s="82"/>
      <c r="G61" s="88" t="s">
        <v>617</v>
      </c>
      <c r="I61" s="87">
        <v>0</v>
      </c>
    </row>
    <row r="62" spans="2:9" x14ac:dyDescent="0.2">
      <c r="B62" s="84">
        <v>6055</v>
      </c>
      <c r="D62" s="81" t="s">
        <v>616</v>
      </c>
      <c r="E62" s="85" t="s">
        <v>615</v>
      </c>
      <c r="F62" s="82"/>
      <c r="G62" s="88" t="s">
        <v>614</v>
      </c>
      <c r="I62" s="87">
        <v>6055</v>
      </c>
    </row>
    <row r="63" spans="2:9" x14ac:dyDescent="0.2">
      <c r="B63" s="84"/>
      <c r="E63" s="85" t="s">
        <v>613</v>
      </c>
      <c r="F63" s="82"/>
      <c r="G63" s="83" t="s">
        <v>612</v>
      </c>
      <c r="H63" s="81" t="s">
        <v>611</v>
      </c>
      <c r="I63" s="87">
        <f>I64+I65+I66</f>
        <v>5466</v>
      </c>
    </row>
    <row r="64" spans="2:9" x14ac:dyDescent="0.2">
      <c r="B64" s="84">
        <f>B65+B66+B67</f>
        <v>11487</v>
      </c>
      <c r="D64" s="81" t="s">
        <v>612</v>
      </c>
      <c r="E64" s="81" t="s">
        <v>611</v>
      </c>
      <c r="F64" s="82"/>
      <c r="G64" s="85" t="s">
        <v>610</v>
      </c>
      <c r="I64" s="87">
        <v>0</v>
      </c>
    </row>
    <row r="65" spans="2:9" x14ac:dyDescent="0.2">
      <c r="B65" s="84">
        <v>8889</v>
      </c>
      <c r="D65" s="85" t="s">
        <v>610</v>
      </c>
      <c r="F65" s="82"/>
      <c r="G65" s="88" t="s">
        <v>609</v>
      </c>
      <c r="I65" s="87">
        <v>666</v>
      </c>
    </row>
    <row r="66" spans="2:9" x14ac:dyDescent="0.2">
      <c r="B66" s="84">
        <v>0</v>
      </c>
      <c r="D66" s="85" t="s">
        <v>609</v>
      </c>
      <c r="F66" s="82"/>
      <c r="G66" s="88" t="s">
        <v>608</v>
      </c>
      <c r="I66" s="87">
        <v>4800</v>
      </c>
    </row>
    <row r="67" spans="2:9" x14ac:dyDescent="0.2">
      <c r="B67" s="84">
        <v>2598</v>
      </c>
      <c r="D67" s="85" t="s">
        <v>608</v>
      </c>
      <c r="F67" s="82"/>
      <c r="G67" s="83"/>
      <c r="H67" s="83"/>
      <c r="I67" s="87"/>
    </row>
    <row r="68" spans="2:9" x14ac:dyDescent="0.2">
      <c r="B68" s="84">
        <f>I70-B59-B62-B64</f>
        <v>302657</v>
      </c>
      <c r="D68" s="85" t="s">
        <v>602</v>
      </c>
      <c r="E68" s="85" t="s">
        <v>601</v>
      </c>
      <c r="F68" s="82"/>
      <c r="G68" s="83"/>
      <c r="H68" s="83"/>
      <c r="I68" s="87"/>
    </row>
    <row r="69" spans="2:9" ht="17.45" customHeight="1" x14ac:dyDescent="0.2">
      <c r="B69" s="84"/>
      <c r="F69" s="82"/>
      <c r="G69" s="83"/>
      <c r="H69" s="83"/>
      <c r="I69" s="87"/>
    </row>
    <row r="70" spans="2:9" ht="17.45" customHeight="1" x14ac:dyDescent="0.2">
      <c r="B70" s="89">
        <f>B59+B62+B64+B68</f>
        <v>347507</v>
      </c>
      <c r="C70" s="78"/>
      <c r="D70" s="78" t="s">
        <v>568</v>
      </c>
      <c r="E70" s="78"/>
      <c r="F70" s="91"/>
      <c r="G70" s="78" t="s">
        <v>568</v>
      </c>
      <c r="H70" s="78"/>
      <c r="I70" s="92">
        <f>I59+I60+I63</f>
        <v>347507</v>
      </c>
    </row>
    <row r="73" spans="2:9" ht="15" x14ac:dyDescent="0.2">
      <c r="B73" s="65" t="s">
        <v>607</v>
      </c>
      <c r="C73" s="94"/>
      <c r="D73" s="94"/>
      <c r="E73" s="94"/>
      <c r="F73" s="94"/>
      <c r="G73" s="94"/>
      <c r="H73" s="94"/>
      <c r="I73" s="94"/>
    </row>
    <row r="75" spans="2:9" x14ac:dyDescent="0.2">
      <c r="B75" s="70" t="s">
        <v>606</v>
      </c>
      <c r="C75" s="78"/>
      <c r="D75" s="78"/>
      <c r="E75" s="78"/>
      <c r="F75" s="78"/>
      <c r="G75" s="78"/>
      <c r="H75" s="78"/>
      <c r="I75" s="69" t="s">
        <v>605</v>
      </c>
    </row>
    <row r="76" spans="2:9" x14ac:dyDescent="0.2">
      <c r="B76" s="80"/>
      <c r="F76" s="82"/>
      <c r="G76" s="83"/>
      <c r="H76" s="83"/>
      <c r="I76" s="82"/>
    </row>
    <row r="77" spans="2:9" x14ac:dyDescent="0.2">
      <c r="B77" s="84">
        <v>0</v>
      </c>
      <c r="D77" s="81" t="s">
        <v>604</v>
      </c>
      <c r="E77" s="85" t="s">
        <v>603</v>
      </c>
      <c r="F77" s="82"/>
      <c r="G77" s="88" t="s">
        <v>602</v>
      </c>
      <c r="H77" s="66" t="s">
        <v>601</v>
      </c>
      <c r="I77" s="87">
        <f>+B68</f>
        <v>302657</v>
      </c>
    </row>
    <row r="78" spans="2:9" x14ac:dyDescent="0.2">
      <c r="B78" s="84"/>
      <c r="E78" s="85" t="s">
        <v>600</v>
      </c>
      <c r="F78" s="82"/>
      <c r="G78" s="88"/>
      <c r="H78" s="85"/>
      <c r="I78" s="87"/>
    </row>
    <row r="79" spans="2:9" x14ac:dyDescent="0.2">
      <c r="B79" s="84">
        <f>I82-B77</f>
        <v>302657</v>
      </c>
      <c r="D79" s="85" t="s">
        <v>595</v>
      </c>
      <c r="E79" s="68" t="s">
        <v>599</v>
      </c>
      <c r="F79" s="82"/>
      <c r="G79" s="83"/>
      <c r="H79" s="83"/>
      <c r="I79" s="87"/>
    </row>
    <row r="80" spans="2:9" x14ac:dyDescent="0.2">
      <c r="B80" s="84">
        <f>B79-B13</f>
        <v>-233920</v>
      </c>
      <c r="D80" s="85" t="s">
        <v>598</v>
      </c>
      <c r="E80" s="66" t="s">
        <v>594</v>
      </c>
      <c r="F80" s="82"/>
      <c r="G80" s="83"/>
      <c r="H80" s="83"/>
      <c r="I80" s="87"/>
    </row>
    <row r="81" spans="2:9" x14ac:dyDescent="0.2">
      <c r="B81" s="84"/>
      <c r="F81" s="82"/>
      <c r="G81" s="83"/>
      <c r="H81" s="83"/>
      <c r="I81" s="87"/>
    </row>
    <row r="82" spans="2:9" x14ac:dyDescent="0.2">
      <c r="B82" s="89">
        <f>B77+B79</f>
        <v>302657</v>
      </c>
      <c r="C82" s="78"/>
      <c r="D82" s="78" t="s">
        <v>568</v>
      </c>
      <c r="E82" s="78"/>
      <c r="F82" s="91"/>
      <c r="G82" s="78" t="s">
        <v>568</v>
      </c>
      <c r="H82" s="78"/>
      <c r="I82" s="92">
        <f>I77</f>
        <v>302657</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597</v>
      </c>
      <c r="C85" s="153"/>
      <c r="D85" s="153"/>
      <c r="E85" s="153"/>
      <c r="F85" s="153"/>
      <c r="G85" s="153"/>
      <c r="H85" s="153"/>
      <c r="I85" s="153"/>
    </row>
    <row r="86" spans="2:9" ht="7.15" customHeight="1" x14ac:dyDescent="0.2"/>
    <row r="88" spans="2:9" ht="15" x14ac:dyDescent="0.2">
      <c r="B88" s="65" t="s">
        <v>596</v>
      </c>
      <c r="C88" s="93"/>
      <c r="D88" s="93"/>
      <c r="E88" s="93"/>
      <c r="F88" s="93"/>
      <c r="G88" s="93"/>
      <c r="H88" s="93"/>
      <c r="I88" s="93"/>
    </row>
    <row r="89" spans="2:9" ht="15.75" customHeight="1" x14ac:dyDescent="0.2"/>
    <row r="90" spans="2:9" x14ac:dyDescent="0.2">
      <c r="B90" s="64" t="s">
        <v>566</v>
      </c>
      <c r="C90" s="78"/>
      <c r="D90" s="78"/>
      <c r="E90" s="78"/>
      <c r="F90" s="78"/>
      <c r="G90" s="78"/>
      <c r="H90" s="78"/>
      <c r="I90" s="63" t="s">
        <v>565</v>
      </c>
    </row>
    <row r="91" spans="2:9" x14ac:dyDescent="0.2">
      <c r="B91" s="80"/>
      <c r="F91" s="82"/>
      <c r="G91" s="83"/>
      <c r="H91" s="83"/>
      <c r="I91" s="82"/>
    </row>
    <row r="92" spans="2:9" x14ac:dyDescent="0.2">
      <c r="B92" s="84">
        <f>I99</f>
        <v>237763</v>
      </c>
      <c r="D92" s="85" t="s">
        <v>582</v>
      </c>
      <c r="E92" s="66" t="s">
        <v>581</v>
      </c>
      <c r="F92" s="82"/>
      <c r="G92" s="85" t="s">
        <v>595</v>
      </c>
      <c r="H92" s="66" t="s">
        <v>594</v>
      </c>
      <c r="I92" s="87">
        <f>+B80</f>
        <v>-233920</v>
      </c>
    </row>
    <row r="93" spans="2:9" x14ac:dyDescent="0.2">
      <c r="B93" s="84"/>
      <c r="E93" s="68" t="s">
        <v>578</v>
      </c>
      <c r="F93" s="82"/>
      <c r="G93" s="88" t="s">
        <v>593</v>
      </c>
      <c r="H93" s="81" t="s">
        <v>592</v>
      </c>
      <c r="I93" s="87">
        <f>I94+I95</f>
        <v>478221</v>
      </c>
    </row>
    <row r="94" spans="2:9" x14ac:dyDescent="0.2">
      <c r="B94" s="84"/>
      <c r="E94" s="85"/>
      <c r="F94" s="82"/>
      <c r="G94" s="88" t="s">
        <v>591</v>
      </c>
      <c r="I94" s="87">
        <v>87456</v>
      </c>
    </row>
    <row r="95" spans="2:9" x14ac:dyDescent="0.2">
      <c r="B95" s="84"/>
      <c r="E95" s="85"/>
      <c r="F95" s="82"/>
      <c r="G95" s="88" t="s">
        <v>590</v>
      </c>
      <c r="I95" s="87">
        <v>390765</v>
      </c>
    </row>
    <row r="96" spans="2:9" x14ac:dyDescent="0.2">
      <c r="B96" s="84"/>
      <c r="D96" s="85"/>
      <c r="F96" s="82"/>
      <c r="G96" s="88" t="s">
        <v>589</v>
      </c>
      <c r="H96" s="81" t="s">
        <v>588</v>
      </c>
      <c r="I96" s="87">
        <f>I97</f>
        <v>-6538</v>
      </c>
    </row>
    <row r="97" spans="2:9" x14ac:dyDescent="0.2">
      <c r="B97" s="98"/>
      <c r="C97" s="99"/>
      <c r="D97" s="99"/>
      <c r="E97" s="85"/>
      <c r="F97" s="100"/>
      <c r="G97" s="88" t="s">
        <v>587</v>
      </c>
      <c r="H97" s="101"/>
      <c r="I97" s="87">
        <v>-6538</v>
      </c>
    </row>
    <row r="98" spans="2:9" x14ac:dyDescent="0.2">
      <c r="B98" s="84"/>
      <c r="F98" s="82"/>
      <c r="G98" s="83"/>
      <c r="H98" s="83"/>
      <c r="I98" s="87"/>
    </row>
    <row r="99" spans="2:9" x14ac:dyDescent="0.2">
      <c r="B99" s="89">
        <f>B92</f>
        <v>237763</v>
      </c>
      <c r="C99" s="78"/>
      <c r="D99" s="78" t="s">
        <v>568</v>
      </c>
      <c r="E99" s="78"/>
      <c r="F99" s="91"/>
      <c r="G99" s="78" t="s">
        <v>568</v>
      </c>
      <c r="H99" s="78"/>
      <c r="I99" s="92">
        <f>I92+I93+I96</f>
        <v>237763</v>
      </c>
    </row>
    <row r="102" spans="2:9" ht="15" x14ac:dyDescent="0.2">
      <c r="B102" s="65" t="s">
        <v>586</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566</v>
      </c>
      <c r="C104" s="78"/>
      <c r="D104" s="78"/>
      <c r="E104" s="78"/>
      <c r="F104" s="78"/>
      <c r="G104" s="78"/>
      <c r="H104" s="78"/>
      <c r="I104" s="63" t="s">
        <v>565</v>
      </c>
    </row>
    <row r="105" spans="2:9" x14ac:dyDescent="0.2">
      <c r="B105" s="80"/>
      <c r="E105" s="85"/>
      <c r="F105" s="102"/>
      <c r="G105" s="83"/>
      <c r="H105" s="83"/>
      <c r="I105" s="82"/>
    </row>
    <row r="106" spans="2:9" x14ac:dyDescent="0.2">
      <c r="B106" s="84">
        <f>B107+B109</f>
        <v>397251</v>
      </c>
      <c r="D106" s="85" t="s">
        <v>585</v>
      </c>
      <c r="E106" s="103" t="s">
        <v>584</v>
      </c>
      <c r="F106" s="82"/>
      <c r="G106" s="83"/>
      <c r="H106" s="83"/>
      <c r="I106" s="82"/>
    </row>
    <row r="107" spans="2:9" x14ac:dyDescent="0.2">
      <c r="B107" s="84">
        <v>389546</v>
      </c>
      <c r="D107" s="85" t="s">
        <v>583</v>
      </c>
      <c r="E107" s="85"/>
      <c r="F107" s="82"/>
      <c r="G107" s="85" t="s">
        <v>582</v>
      </c>
      <c r="H107" s="68" t="s">
        <v>581</v>
      </c>
      <c r="I107" s="87"/>
    </row>
    <row r="108" spans="2:9" x14ac:dyDescent="0.2">
      <c r="B108" s="84">
        <f>-B13</f>
        <v>-536577</v>
      </c>
      <c r="D108" s="85" t="s">
        <v>580</v>
      </c>
      <c r="E108" s="86" t="s">
        <v>579</v>
      </c>
      <c r="F108" s="82"/>
      <c r="G108" s="85"/>
      <c r="H108" s="67" t="s">
        <v>578</v>
      </c>
      <c r="I108" s="87">
        <f>B92</f>
        <v>237763</v>
      </c>
    </row>
    <row r="109" spans="2:9" x14ac:dyDescent="0.2">
      <c r="B109" s="84">
        <v>7705</v>
      </c>
      <c r="D109" s="95" t="s">
        <v>577</v>
      </c>
      <c r="E109" s="85" t="s">
        <v>576</v>
      </c>
      <c r="F109" s="82"/>
      <c r="H109" s="104"/>
      <c r="I109" s="105"/>
    </row>
    <row r="110" spans="2:9" x14ac:dyDescent="0.2">
      <c r="B110" s="84">
        <v>0</v>
      </c>
      <c r="D110" s="85" t="s">
        <v>575</v>
      </c>
      <c r="E110" s="85" t="s">
        <v>574</v>
      </c>
      <c r="F110" s="82"/>
      <c r="G110" s="93"/>
      <c r="I110" s="87"/>
    </row>
    <row r="111" spans="2:9" x14ac:dyDescent="0.2">
      <c r="B111" s="84">
        <v>-21803</v>
      </c>
      <c r="D111" s="95" t="s">
        <v>573</v>
      </c>
      <c r="E111" s="85" t="s">
        <v>572</v>
      </c>
      <c r="F111" s="82"/>
      <c r="H111" s="104"/>
      <c r="I111" s="105"/>
    </row>
    <row r="112" spans="2:9" x14ac:dyDescent="0.2">
      <c r="B112" s="84"/>
      <c r="D112" s="85"/>
      <c r="E112" s="85" t="s">
        <v>571</v>
      </c>
      <c r="F112" s="82"/>
      <c r="G112" s="93"/>
      <c r="I112" s="87"/>
    </row>
    <row r="113" spans="2:9" x14ac:dyDescent="0.2">
      <c r="B113" s="84">
        <f>I115-B106-B108-B111</f>
        <v>398892</v>
      </c>
      <c r="C113" s="99"/>
      <c r="D113" s="99" t="s">
        <v>570</v>
      </c>
      <c r="E113" s="66" t="s">
        <v>569</v>
      </c>
      <c r="F113" s="100"/>
      <c r="G113" s="93"/>
      <c r="H113" s="101"/>
      <c r="I113" s="87"/>
    </row>
    <row r="114" spans="2:9" x14ac:dyDescent="0.2">
      <c r="B114" s="84"/>
      <c r="E114" s="85"/>
      <c r="F114" s="82"/>
      <c r="G114" s="93"/>
      <c r="H114" s="83"/>
      <c r="I114" s="87"/>
    </row>
    <row r="115" spans="2:9" x14ac:dyDescent="0.2">
      <c r="B115" s="89">
        <f>B106+B108+B111+B113</f>
        <v>237763</v>
      </c>
      <c r="C115" s="78"/>
      <c r="D115" s="78" t="s">
        <v>568</v>
      </c>
      <c r="E115" s="106"/>
      <c r="F115" s="91"/>
      <c r="G115" s="78" t="s">
        <v>568</v>
      </c>
      <c r="H115" s="78"/>
      <c r="I115" s="92">
        <f>I108</f>
        <v>237763</v>
      </c>
    </row>
    <row r="118" spans="2:9" ht="15" x14ac:dyDescent="0.2">
      <c r="B118" s="65" t="s">
        <v>567</v>
      </c>
      <c r="C118" s="93"/>
      <c r="D118" s="93"/>
      <c r="E118" s="93"/>
      <c r="F118" s="93"/>
      <c r="G118" s="93"/>
      <c r="H118" s="93"/>
      <c r="I118" s="93"/>
    </row>
    <row r="120" spans="2:9" x14ac:dyDescent="0.2">
      <c r="B120" s="64" t="s">
        <v>566</v>
      </c>
      <c r="C120" s="78"/>
      <c r="D120" s="78"/>
      <c r="E120" s="78"/>
      <c r="F120" s="78"/>
      <c r="G120" s="78"/>
      <c r="H120" s="78"/>
      <c r="I120" s="63" t="s">
        <v>565</v>
      </c>
    </row>
    <row r="121" spans="2:9" ht="15" x14ac:dyDescent="0.2">
      <c r="B121" s="61"/>
      <c r="C121" s="79"/>
      <c r="D121" s="79"/>
      <c r="E121" s="79"/>
      <c r="F121" s="79"/>
      <c r="G121" s="79"/>
      <c r="H121" s="79"/>
      <c r="I121" s="62"/>
    </row>
    <row r="122" spans="2:9" ht="15" x14ac:dyDescent="0.2">
      <c r="B122" s="61"/>
      <c r="C122" s="79"/>
      <c r="D122" s="79"/>
      <c r="E122" s="60" t="s">
        <v>564</v>
      </c>
      <c r="F122" s="79"/>
      <c r="G122" s="79"/>
      <c r="H122" s="79"/>
      <c r="I122" s="87">
        <f>B123-I125-I128-I131-I134-I137-I142-I143-I144</f>
        <v>398892</v>
      </c>
    </row>
    <row r="123" spans="2:9" ht="15" x14ac:dyDescent="0.2">
      <c r="B123" s="84">
        <f>B125+B128+B131+B134+B137+B142+B143+B144</f>
        <v>525191</v>
      </c>
      <c r="C123" s="79"/>
      <c r="D123" s="58"/>
      <c r="E123" s="85" t="s">
        <v>563</v>
      </c>
      <c r="F123" s="58"/>
      <c r="G123" s="58"/>
      <c r="H123" s="58"/>
      <c r="I123" s="87">
        <f>I125+I128+I131+I134+I137+I142+I143+I144</f>
        <v>126299</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562</v>
      </c>
      <c r="F125" s="58"/>
      <c r="G125" s="58"/>
      <c r="H125" s="58"/>
      <c r="I125" s="87">
        <f>I126+I127</f>
        <v>0</v>
      </c>
    </row>
    <row r="126" spans="2:9" ht="13.15" customHeight="1" x14ac:dyDescent="0.2">
      <c r="B126" s="84">
        <v>0</v>
      </c>
      <c r="C126" s="58"/>
      <c r="D126" s="58"/>
      <c r="E126" s="85" t="s">
        <v>561</v>
      </c>
      <c r="F126" s="58"/>
      <c r="G126" s="58"/>
      <c r="H126" s="58"/>
      <c r="I126" s="87">
        <v>0</v>
      </c>
    </row>
    <row r="127" spans="2:9" ht="15" x14ac:dyDescent="0.2">
      <c r="B127" s="84">
        <v>0</v>
      </c>
      <c r="C127" s="58"/>
      <c r="D127" s="58"/>
      <c r="E127" s="85" t="s">
        <v>560</v>
      </c>
      <c r="F127" s="58"/>
      <c r="G127" s="58"/>
      <c r="H127" s="58"/>
      <c r="I127" s="87">
        <v>0</v>
      </c>
    </row>
    <row r="128" spans="2:9" x14ac:dyDescent="0.2">
      <c r="B128" s="84">
        <f>B129+B130</f>
        <v>121958</v>
      </c>
      <c r="E128" s="85" t="s">
        <v>559</v>
      </c>
      <c r="I128" s="87">
        <f>I129+I130</f>
        <v>-144032</v>
      </c>
    </row>
    <row r="129" spans="2:9" x14ac:dyDescent="0.2">
      <c r="B129" s="84">
        <v>64803</v>
      </c>
      <c r="E129" s="85" t="s">
        <v>558</v>
      </c>
      <c r="I129" s="87">
        <v>0</v>
      </c>
    </row>
    <row r="130" spans="2:9" x14ac:dyDescent="0.2">
      <c r="B130" s="84">
        <v>57155</v>
      </c>
      <c r="E130" s="85" t="s">
        <v>557</v>
      </c>
      <c r="I130" s="87">
        <v>-144032</v>
      </c>
    </row>
    <row r="131" spans="2:9" x14ac:dyDescent="0.2">
      <c r="B131" s="84">
        <f>B132+B133</f>
        <v>11443</v>
      </c>
      <c r="E131" s="85" t="s">
        <v>556</v>
      </c>
      <c r="I131" s="87">
        <f>I132+I133</f>
        <v>643</v>
      </c>
    </row>
    <row r="132" spans="2:9" x14ac:dyDescent="0.2">
      <c r="B132" s="84">
        <v>1312</v>
      </c>
      <c r="E132" s="85" t="s">
        <v>555</v>
      </c>
      <c r="I132" s="87">
        <v>-4</v>
      </c>
    </row>
    <row r="133" spans="2:9" x14ac:dyDescent="0.2">
      <c r="B133" s="84">
        <v>10131</v>
      </c>
      <c r="E133" s="85" t="s">
        <v>554</v>
      </c>
      <c r="I133" s="87">
        <v>647</v>
      </c>
    </row>
    <row r="134" spans="2:9" x14ac:dyDescent="0.2">
      <c r="B134" s="84">
        <f>B135+B136</f>
        <v>-4388</v>
      </c>
      <c r="E134" s="85" t="s">
        <v>553</v>
      </c>
      <c r="I134" s="87">
        <f>I135+I136</f>
        <v>202751</v>
      </c>
    </row>
    <row r="135" spans="2:9" x14ac:dyDescent="0.2">
      <c r="B135" s="84">
        <v>77586</v>
      </c>
      <c r="E135" s="85" t="s">
        <v>552</v>
      </c>
      <c r="I135" s="87">
        <v>510443</v>
      </c>
    </row>
    <row r="136" spans="2:9" x14ac:dyDescent="0.2">
      <c r="B136" s="84">
        <v>-81974</v>
      </c>
      <c r="E136" s="85" t="s">
        <v>551</v>
      </c>
      <c r="I136" s="87">
        <v>-307692</v>
      </c>
    </row>
    <row r="137" spans="2:9" x14ac:dyDescent="0.2">
      <c r="B137" s="84">
        <f>B138+B141</f>
        <v>-7429</v>
      </c>
      <c r="E137" s="107" t="s">
        <v>550</v>
      </c>
      <c r="I137" s="87">
        <f>I138+I141</f>
        <v>9062</v>
      </c>
    </row>
    <row r="138" spans="2:9" x14ac:dyDescent="0.2">
      <c r="B138" s="84">
        <f>B139+B140</f>
        <v>-7429</v>
      </c>
      <c r="E138" s="107" t="s">
        <v>549</v>
      </c>
      <c r="I138" s="87">
        <f>I139+I140</f>
        <v>9062</v>
      </c>
    </row>
    <row r="139" spans="2:9" x14ac:dyDescent="0.2">
      <c r="B139" s="84">
        <v>-7429</v>
      </c>
      <c r="E139" s="107" t="s">
        <v>548</v>
      </c>
      <c r="I139" s="87">
        <v>9062</v>
      </c>
    </row>
    <row r="140" spans="2:9" x14ac:dyDescent="0.2">
      <c r="B140" s="84">
        <v>0</v>
      </c>
      <c r="E140" s="107" t="s">
        <v>547</v>
      </c>
      <c r="I140" s="87">
        <v>0</v>
      </c>
    </row>
    <row r="141" spans="2:9" x14ac:dyDescent="0.2">
      <c r="B141" s="84">
        <v>0</v>
      </c>
      <c r="E141" s="107" t="s">
        <v>546</v>
      </c>
      <c r="I141" s="87">
        <v>0</v>
      </c>
    </row>
    <row r="142" spans="2:9" x14ac:dyDescent="0.2">
      <c r="B142" s="84">
        <v>0</v>
      </c>
      <c r="E142" s="85" t="s">
        <v>545</v>
      </c>
      <c r="I142" s="87">
        <v>0</v>
      </c>
    </row>
    <row r="143" spans="2:9" x14ac:dyDescent="0.2">
      <c r="B143" s="84">
        <v>-106</v>
      </c>
      <c r="C143" s="85" t="s">
        <v>544</v>
      </c>
      <c r="E143" s="85" t="s">
        <v>544</v>
      </c>
      <c r="I143" s="87">
        <v>-11309</v>
      </c>
    </row>
    <row r="144" spans="2:9" x14ac:dyDescent="0.2">
      <c r="B144" s="84">
        <f>B145+B146</f>
        <v>403713</v>
      </c>
      <c r="C144" s="85" t="s">
        <v>543</v>
      </c>
      <c r="E144" s="85" t="s">
        <v>543</v>
      </c>
      <c r="I144" s="87">
        <f>I145+I146</f>
        <v>69184</v>
      </c>
    </row>
    <row r="145" spans="2:9" x14ac:dyDescent="0.2">
      <c r="B145" s="84">
        <v>384398</v>
      </c>
      <c r="C145" s="85" t="s">
        <v>542</v>
      </c>
      <c r="E145" s="85" t="s">
        <v>542</v>
      </c>
      <c r="I145" s="87">
        <v>17508</v>
      </c>
    </row>
    <row r="146" spans="2:9" x14ac:dyDescent="0.2">
      <c r="B146" s="89">
        <v>19315</v>
      </c>
      <c r="C146" s="108" t="s">
        <v>541</v>
      </c>
      <c r="D146" s="109"/>
      <c r="E146" s="108" t="s">
        <v>541</v>
      </c>
      <c r="F146" s="109"/>
      <c r="G146" s="109"/>
      <c r="H146" s="109"/>
      <c r="I146" s="92">
        <v>51676</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70866141732283472" header="0.39370078740157483" footer="0.39370078740157483"/>
  <pageSetup paperSize="9" scale="78" fitToHeight="2" orientation="portrait" r:id="rId1"/>
  <headerFooter alignWithMargins="0"/>
  <rowBreaks count="1" manualBreakCount="1">
    <brk id="72" min="1" max="8"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112</v>
      </c>
      <c r="D1" s="45"/>
      <c r="E1" s="45"/>
      <c r="F1" s="45"/>
      <c r="G1" s="39"/>
      <c r="H1" s="45"/>
      <c r="I1" s="45"/>
      <c r="J1" s="45"/>
      <c r="K1" s="45"/>
      <c r="L1" s="45"/>
      <c r="M1" s="45"/>
    </row>
    <row r="2" spans="2:14" s="41" customFormat="1" ht="20.25" x14ac:dyDescent="0.25">
      <c r="B2" s="75" t="s">
        <v>1013</v>
      </c>
      <c r="D2" s="42"/>
      <c r="E2" s="42"/>
      <c r="F2" s="42"/>
      <c r="G2" s="39"/>
      <c r="H2" s="42"/>
      <c r="I2" s="42"/>
      <c r="J2" s="42"/>
      <c r="K2" s="42"/>
      <c r="L2" s="42"/>
      <c r="M2" s="42"/>
    </row>
    <row r="3" spans="2:14" s="37" customFormat="1" ht="15" customHeight="1" x14ac:dyDescent="0.25">
      <c r="B3" s="76" t="s">
        <v>691</v>
      </c>
      <c r="D3" s="39"/>
      <c r="E3" s="40"/>
      <c r="F3" s="39"/>
      <c r="G3" s="39"/>
      <c r="H3" s="39"/>
      <c r="I3" s="39"/>
      <c r="J3" s="39"/>
      <c r="K3" s="39"/>
      <c r="L3" s="39"/>
      <c r="M3" s="39"/>
      <c r="N3" s="38"/>
    </row>
    <row r="4" spans="2:14" s="37" customFormat="1" ht="15" customHeight="1" x14ac:dyDescent="0.25">
      <c r="B4" s="76"/>
      <c r="D4" s="39"/>
      <c r="E4" s="40"/>
      <c r="F4" s="39"/>
      <c r="G4" s="39"/>
      <c r="H4" s="39"/>
      <c r="I4" s="39"/>
      <c r="J4" s="39"/>
      <c r="K4" s="39"/>
      <c r="L4" s="39"/>
      <c r="M4" s="39"/>
      <c r="N4" s="38"/>
    </row>
    <row r="5" spans="2:14" s="34" customFormat="1" ht="15" customHeight="1" x14ac:dyDescent="0.2">
      <c r="B5" s="76"/>
      <c r="D5" s="122"/>
      <c r="E5" s="21"/>
      <c r="F5" s="21"/>
      <c r="G5" s="21"/>
      <c r="H5" s="21"/>
      <c r="I5" s="21"/>
      <c r="J5" s="21"/>
      <c r="K5" s="21"/>
      <c r="L5" s="21"/>
      <c r="M5" s="21"/>
      <c r="N5" s="35"/>
    </row>
    <row r="6" spans="2:14" s="34" customFormat="1" ht="20.25" customHeight="1" x14ac:dyDescent="0.2">
      <c r="B6" s="123" t="s">
        <v>662</v>
      </c>
      <c r="D6" s="122"/>
      <c r="E6" s="21"/>
      <c r="F6" s="21"/>
      <c r="G6" s="21"/>
      <c r="H6" s="21"/>
      <c r="I6" s="21"/>
      <c r="J6" s="21"/>
      <c r="K6" s="21"/>
      <c r="L6" s="21"/>
      <c r="M6" s="21"/>
      <c r="N6" s="35"/>
    </row>
    <row r="7" spans="2:14" ht="15" x14ac:dyDescent="0.2">
      <c r="B7" s="65" t="s">
        <v>661</v>
      </c>
      <c r="C7" s="65"/>
      <c r="D7" s="65"/>
      <c r="E7" s="65"/>
      <c r="F7" s="65"/>
      <c r="G7" s="65"/>
      <c r="H7" s="65"/>
      <c r="I7" s="65"/>
    </row>
    <row r="9" spans="2:14" x14ac:dyDescent="0.2">
      <c r="B9" s="70" t="s">
        <v>606</v>
      </c>
      <c r="C9" s="78"/>
      <c r="D9" s="78"/>
      <c r="E9" s="78"/>
      <c r="F9" s="78"/>
      <c r="G9" s="78"/>
      <c r="H9" s="78"/>
      <c r="I9" s="69" t="s">
        <v>605</v>
      </c>
    </row>
    <row r="10" spans="2:14" x14ac:dyDescent="0.2">
      <c r="B10" s="80"/>
      <c r="F10" s="82"/>
      <c r="G10" s="83"/>
      <c r="H10" s="83"/>
      <c r="I10" s="82"/>
    </row>
    <row r="11" spans="2:14" x14ac:dyDescent="0.2">
      <c r="B11" s="84">
        <v>177179</v>
      </c>
      <c r="D11" s="81" t="s">
        <v>660</v>
      </c>
      <c r="E11" s="85" t="s">
        <v>659</v>
      </c>
      <c r="F11" s="82"/>
      <c r="G11" s="83" t="s">
        <v>658</v>
      </c>
      <c r="H11" s="86" t="s">
        <v>657</v>
      </c>
      <c r="I11" s="87">
        <f>I12+I13</f>
        <v>330854</v>
      </c>
    </row>
    <row r="12" spans="2:14" x14ac:dyDescent="0.2">
      <c r="B12" s="84">
        <f>I11-B11</f>
        <v>153675</v>
      </c>
      <c r="D12" s="85" t="s">
        <v>647</v>
      </c>
      <c r="E12" s="66" t="s">
        <v>646</v>
      </c>
      <c r="F12" s="82"/>
      <c r="G12" s="88" t="s">
        <v>656</v>
      </c>
      <c r="H12" s="83"/>
      <c r="I12" s="87">
        <v>318436</v>
      </c>
    </row>
    <row r="13" spans="2:14" x14ac:dyDescent="0.2">
      <c r="B13" s="84">
        <v>72945</v>
      </c>
      <c r="D13" s="81" t="s">
        <v>655</v>
      </c>
      <c r="E13" s="85" t="s">
        <v>579</v>
      </c>
      <c r="F13" s="82"/>
      <c r="G13" s="88" t="s">
        <v>654</v>
      </c>
      <c r="I13" s="87">
        <v>12418</v>
      </c>
    </row>
    <row r="14" spans="2:14" x14ac:dyDescent="0.2">
      <c r="B14" s="84">
        <f>B12-B13</f>
        <v>80730</v>
      </c>
      <c r="D14" s="81" t="s">
        <v>653</v>
      </c>
      <c r="E14" s="66" t="s">
        <v>652</v>
      </c>
      <c r="F14" s="82"/>
      <c r="G14" s="88"/>
      <c r="H14" s="83"/>
      <c r="I14" s="87"/>
    </row>
    <row r="15" spans="2:14" ht="7.15" customHeight="1" x14ac:dyDescent="0.2">
      <c r="B15" s="84"/>
      <c r="F15" s="82"/>
      <c r="G15" s="83"/>
      <c r="H15" s="83"/>
      <c r="I15" s="87"/>
    </row>
    <row r="16" spans="2:14" x14ac:dyDescent="0.2">
      <c r="B16" s="89">
        <f>B11+B12</f>
        <v>330854</v>
      </c>
      <c r="C16" s="78"/>
      <c r="D16" s="90" t="s">
        <v>568</v>
      </c>
      <c r="E16" s="78"/>
      <c r="F16" s="91"/>
      <c r="G16" s="90" t="s">
        <v>568</v>
      </c>
      <c r="H16" s="78"/>
      <c r="I16" s="92">
        <f>I11</f>
        <v>330854</v>
      </c>
    </row>
    <row r="19" spans="2:9" ht="15" x14ac:dyDescent="0.2">
      <c r="B19" s="65" t="s">
        <v>651</v>
      </c>
      <c r="C19" s="93"/>
      <c r="D19" s="65"/>
      <c r="E19" s="65"/>
      <c r="F19" s="65"/>
      <c r="G19" s="65"/>
      <c r="H19" s="65"/>
      <c r="I19" s="93"/>
    </row>
    <row r="22" spans="2:9" ht="15" x14ac:dyDescent="0.2">
      <c r="B22" s="65" t="s">
        <v>650</v>
      </c>
      <c r="C22" s="93"/>
      <c r="D22" s="93"/>
      <c r="E22" s="93"/>
      <c r="F22" s="93"/>
      <c r="G22" s="93"/>
      <c r="H22" s="93"/>
      <c r="I22" s="93"/>
    </row>
    <row r="24" spans="2:9" ht="15" x14ac:dyDescent="0.2">
      <c r="B24" s="70" t="s">
        <v>606</v>
      </c>
      <c r="C24" s="71"/>
      <c r="D24" s="71"/>
      <c r="E24" s="71"/>
      <c r="F24" s="71"/>
      <c r="G24" s="71"/>
      <c r="H24" s="71"/>
      <c r="I24" s="69" t="s">
        <v>605</v>
      </c>
    </row>
    <row r="25" spans="2:9" x14ac:dyDescent="0.2">
      <c r="B25" s="80"/>
      <c r="F25" s="82"/>
      <c r="G25" s="83"/>
      <c r="H25" s="83"/>
      <c r="I25" s="82"/>
    </row>
    <row r="26" spans="2:9" x14ac:dyDescent="0.2">
      <c r="B26" s="84">
        <f>B27+B28</f>
        <v>65565</v>
      </c>
      <c r="D26" s="81" t="s">
        <v>649</v>
      </c>
      <c r="E26" s="85" t="s">
        <v>648</v>
      </c>
      <c r="F26" s="82"/>
      <c r="G26" s="88" t="s">
        <v>647</v>
      </c>
      <c r="H26" s="68" t="s">
        <v>646</v>
      </c>
      <c r="I26" s="87">
        <f>+B12</f>
        <v>153675</v>
      </c>
    </row>
    <row r="27" spans="2:9" x14ac:dyDescent="0.2">
      <c r="B27" s="84">
        <v>50679</v>
      </c>
      <c r="D27" s="85" t="s">
        <v>645</v>
      </c>
      <c r="F27" s="82"/>
      <c r="G27" s="83"/>
      <c r="H27" s="83"/>
      <c r="I27" s="87"/>
    </row>
    <row r="28" spans="2:9" x14ac:dyDescent="0.2">
      <c r="B28" s="84">
        <f>B29+B30</f>
        <v>14886</v>
      </c>
      <c r="D28" s="85" t="s">
        <v>644</v>
      </c>
      <c r="F28" s="82"/>
      <c r="G28" s="83"/>
      <c r="H28" s="83"/>
      <c r="I28" s="87"/>
    </row>
    <row r="29" spans="2:9" x14ac:dyDescent="0.2">
      <c r="B29" s="84">
        <v>14530</v>
      </c>
      <c r="D29" s="85" t="s">
        <v>643</v>
      </c>
      <c r="F29" s="82"/>
      <c r="G29" s="83"/>
      <c r="H29" s="83"/>
      <c r="I29" s="87"/>
    </row>
    <row r="30" spans="2:9" x14ac:dyDescent="0.2">
      <c r="B30" s="84">
        <v>356</v>
      </c>
      <c r="D30" s="85" t="s">
        <v>642</v>
      </c>
      <c r="F30" s="82"/>
      <c r="G30" s="83"/>
      <c r="H30" s="83"/>
      <c r="I30" s="87"/>
    </row>
    <row r="31" spans="2:9" ht="12.75" customHeight="1" x14ac:dyDescent="0.2">
      <c r="B31" s="84">
        <v>7946</v>
      </c>
      <c r="D31" s="81" t="s">
        <v>641</v>
      </c>
      <c r="E31" s="81" t="s">
        <v>640</v>
      </c>
      <c r="F31" s="82"/>
      <c r="G31" s="83"/>
      <c r="H31" s="83"/>
      <c r="I31" s="87"/>
    </row>
    <row r="32" spans="2:9" ht="12.75" customHeight="1" x14ac:dyDescent="0.2">
      <c r="B32" s="84">
        <v>0</v>
      </c>
      <c r="D32" s="81" t="s">
        <v>639</v>
      </c>
      <c r="E32" s="81" t="s">
        <v>638</v>
      </c>
      <c r="F32" s="82"/>
      <c r="G32" s="83"/>
      <c r="H32" s="83"/>
      <c r="I32" s="87"/>
    </row>
    <row r="33" spans="2:9" x14ac:dyDescent="0.2">
      <c r="B33" s="84">
        <f>I35-B26-B31-B32</f>
        <v>80164</v>
      </c>
      <c r="D33" s="85" t="s">
        <v>636</v>
      </c>
      <c r="E33" s="66" t="s">
        <v>635</v>
      </c>
      <c r="F33" s="82"/>
      <c r="G33" s="83"/>
      <c r="H33" s="83"/>
      <c r="I33" s="87"/>
    </row>
    <row r="34" spans="2:9" x14ac:dyDescent="0.2">
      <c r="B34" s="84"/>
      <c r="F34" s="82"/>
      <c r="G34" s="83"/>
      <c r="H34" s="83"/>
      <c r="I34" s="87"/>
    </row>
    <row r="35" spans="2:9" x14ac:dyDescent="0.2">
      <c r="B35" s="89">
        <f>B26+B31+B32+B33</f>
        <v>153675</v>
      </c>
      <c r="C35" s="78"/>
      <c r="D35" s="90" t="s">
        <v>568</v>
      </c>
      <c r="E35" s="78"/>
      <c r="F35" s="91"/>
      <c r="G35" s="90" t="s">
        <v>568</v>
      </c>
      <c r="H35" s="78"/>
      <c r="I35" s="92">
        <f>I26</f>
        <v>153675</v>
      </c>
    </row>
    <row r="38" spans="2:9" ht="15" x14ac:dyDescent="0.2">
      <c r="B38" s="65" t="s">
        <v>637</v>
      </c>
      <c r="C38" s="94"/>
      <c r="D38" s="94"/>
      <c r="E38" s="94"/>
      <c r="F38" s="94"/>
      <c r="G38" s="94"/>
      <c r="H38" s="94"/>
      <c r="I38" s="94"/>
    </row>
    <row r="39" spans="2:9" ht="13.15" customHeight="1" x14ac:dyDescent="0.2"/>
    <row r="40" spans="2:9" x14ac:dyDescent="0.2">
      <c r="B40" s="70" t="s">
        <v>606</v>
      </c>
      <c r="C40" s="78"/>
      <c r="D40" s="78"/>
      <c r="E40" s="78"/>
      <c r="F40" s="78"/>
      <c r="G40" s="78"/>
      <c r="H40" s="78"/>
      <c r="I40" s="69" t="s">
        <v>605</v>
      </c>
    </row>
    <row r="41" spans="2:9" x14ac:dyDescent="0.2">
      <c r="B41" s="80"/>
      <c r="F41" s="82"/>
      <c r="G41" s="83"/>
      <c r="H41" s="83"/>
      <c r="I41" s="82"/>
    </row>
    <row r="42" spans="2:9" x14ac:dyDescent="0.2">
      <c r="B42" s="84">
        <f>B43+B44+B45+B47+B48</f>
        <v>24017</v>
      </c>
      <c r="D42" s="81" t="s">
        <v>634</v>
      </c>
      <c r="E42" s="88" t="s">
        <v>633</v>
      </c>
      <c r="F42" s="82"/>
      <c r="G42" s="85" t="s">
        <v>636</v>
      </c>
      <c r="H42" s="66" t="s">
        <v>635</v>
      </c>
      <c r="I42" s="87">
        <f>+B33</f>
        <v>80164</v>
      </c>
    </row>
    <row r="43" spans="2:9" ht="15" x14ac:dyDescent="0.2">
      <c r="B43" s="84">
        <v>22233</v>
      </c>
      <c r="C43" s="58"/>
      <c r="D43" s="95" t="s">
        <v>632</v>
      </c>
      <c r="F43" s="62"/>
      <c r="G43" s="79" t="s">
        <v>634</v>
      </c>
      <c r="H43" s="96" t="s">
        <v>633</v>
      </c>
      <c r="I43" s="87">
        <f>I44+I45+I47+I48+I49</f>
        <v>18650</v>
      </c>
    </row>
    <row r="44" spans="2:9" x14ac:dyDescent="0.2">
      <c r="B44" s="84">
        <v>1784</v>
      </c>
      <c r="D44" s="85" t="s">
        <v>631</v>
      </c>
      <c r="F44" s="82"/>
      <c r="G44" s="95" t="s">
        <v>632</v>
      </c>
      <c r="I44" s="87">
        <v>13805</v>
      </c>
    </row>
    <row r="45" spans="2:9" x14ac:dyDescent="0.2">
      <c r="B45" s="84">
        <v>0</v>
      </c>
      <c r="D45" s="85" t="s">
        <v>630</v>
      </c>
      <c r="E45" s="80"/>
      <c r="F45" s="82"/>
      <c r="G45" s="85" t="s">
        <v>631</v>
      </c>
      <c r="I45" s="87">
        <v>4845</v>
      </c>
    </row>
    <row r="46" spans="2:9" x14ac:dyDescent="0.2">
      <c r="B46" s="84"/>
      <c r="E46" s="97" t="s">
        <v>629</v>
      </c>
      <c r="F46" s="82"/>
      <c r="G46" s="85" t="s">
        <v>630</v>
      </c>
      <c r="H46" s="80"/>
      <c r="I46" s="87"/>
    </row>
    <row r="47" spans="2:9" x14ac:dyDescent="0.2">
      <c r="B47" s="84">
        <v>0</v>
      </c>
      <c r="D47" s="85" t="s">
        <v>628</v>
      </c>
      <c r="E47" s="85"/>
      <c r="F47" s="82"/>
      <c r="H47" s="85" t="s">
        <v>629</v>
      </c>
      <c r="I47" s="87">
        <v>0</v>
      </c>
    </row>
    <row r="48" spans="2:9" x14ac:dyDescent="0.2">
      <c r="B48" s="84">
        <v>0</v>
      </c>
      <c r="D48" s="85" t="s">
        <v>627</v>
      </c>
      <c r="E48" s="85"/>
      <c r="F48" s="82"/>
      <c r="G48" s="81" t="s">
        <v>628</v>
      </c>
      <c r="H48" s="85"/>
      <c r="I48" s="87">
        <v>0</v>
      </c>
    </row>
    <row r="49" spans="2:9" x14ac:dyDescent="0.2">
      <c r="B49" s="84">
        <f>I52-B42</f>
        <v>74797</v>
      </c>
      <c r="D49" s="85" t="s">
        <v>622</v>
      </c>
      <c r="E49" s="66" t="s">
        <v>621</v>
      </c>
      <c r="F49" s="82"/>
      <c r="G49" s="85" t="s">
        <v>627</v>
      </c>
      <c r="H49" s="85"/>
      <c r="I49" s="87">
        <v>0</v>
      </c>
    </row>
    <row r="50" spans="2:9" x14ac:dyDescent="0.2">
      <c r="B50" s="84"/>
      <c r="D50" s="85"/>
      <c r="E50" s="85"/>
      <c r="F50" s="82"/>
      <c r="G50" s="85" t="s">
        <v>626</v>
      </c>
      <c r="H50" s="85"/>
      <c r="I50" s="87">
        <v>0</v>
      </c>
    </row>
    <row r="51" spans="2:9" x14ac:dyDescent="0.2">
      <c r="B51" s="84"/>
      <c r="F51" s="82"/>
      <c r="G51" s="85"/>
      <c r="I51" s="87"/>
    </row>
    <row r="52" spans="2:9" x14ac:dyDescent="0.2">
      <c r="B52" s="89">
        <f>B42+B49</f>
        <v>98814</v>
      </c>
      <c r="C52" s="78"/>
      <c r="D52" s="78" t="s">
        <v>568</v>
      </c>
      <c r="E52" s="78"/>
      <c r="F52" s="91"/>
      <c r="G52" s="78" t="s">
        <v>568</v>
      </c>
      <c r="H52" s="78"/>
      <c r="I52" s="92">
        <f>I42+I43+I50</f>
        <v>98814</v>
      </c>
    </row>
    <row r="55" spans="2:9" ht="15" x14ac:dyDescent="0.2">
      <c r="B55" s="65" t="s">
        <v>625</v>
      </c>
      <c r="C55" s="94"/>
      <c r="D55" s="94"/>
      <c r="E55" s="94"/>
      <c r="F55" s="94"/>
      <c r="G55" s="94"/>
      <c r="H55" s="94"/>
      <c r="I55" s="94"/>
    </row>
    <row r="57" spans="2:9" x14ac:dyDescent="0.2">
      <c r="B57" s="70" t="s">
        <v>606</v>
      </c>
      <c r="C57" s="78"/>
      <c r="D57" s="78"/>
      <c r="E57" s="78"/>
      <c r="F57" s="78"/>
      <c r="G57" s="78"/>
      <c r="H57" s="78"/>
      <c r="I57" s="69" t="s">
        <v>605</v>
      </c>
    </row>
    <row r="58" spans="2:9" x14ac:dyDescent="0.2">
      <c r="B58" s="80"/>
      <c r="F58" s="82"/>
      <c r="G58" s="83"/>
      <c r="H58" s="83"/>
      <c r="I58" s="82"/>
    </row>
    <row r="59" spans="2:9" x14ac:dyDescent="0.2">
      <c r="B59" s="84">
        <f>B60+B61</f>
        <v>6291</v>
      </c>
      <c r="D59" s="81" t="s">
        <v>624</v>
      </c>
      <c r="E59" s="86" t="s">
        <v>623</v>
      </c>
      <c r="F59" s="82"/>
      <c r="G59" s="88" t="s">
        <v>622</v>
      </c>
      <c r="H59" s="66" t="s">
        <v>621</v>
      </c>
      <c r="I59" s="87">
        <f>+B49</f>
        <v>74797</v>
      </c>
    </row>
    <row r="60" spans="2:9" x14ac:dyDescent="0.2">
      <c r="B60" s="84">
        <v>6291</v>
      </c>
      <c r="D60" s="85" t="s">
        <v>620</v>
      </c>
      <c r="F60" s="82"/>
      <c r="G60" s="88" t="s">
        <v>619</v>
      </c>
      <c r="H60" s="85"/>
      <c r="I60" s="87">
        <f>I61+I62</f>
        <v>356</v>
      </c>
    </row>
    <row r="61" spans="2:9" x14ac:dyDescent="0.2">
      <c r="B61" s="84">
        <v>0</v>
      </c>
      <c r="D61" s="85" t="s">
        <v>618</v>
      </c>
      <c r="F61" s="82"/>
      <c r="G61" s="88" t="s">
        <v>617</v>
      </c>
      <c r="I61" s="87">
        <v>0</v>
      </c>
    </row>
    <row r="62" spans="2:9" x14ac:dyDescent="0.2">
      <c r="B62" s="84">
        <v>356</v>
      </c>
      <c r="D62" s="81" t="s">
        <v>616</v>
      </c>
      <c r="E62" s="85" t="s">
        <v>615</v>
      </c>
      <c r="F62" s="82"/>
      <c r="G62" s="88" t="s">
        <v>614</v>
      </c>
      <c r="I62" s="87">
        <v>356</v>
      </c>
    </row>
    <row r="63" spans="2:9" x14ac:dyDescent="0.2">
      <c r="B63" s="84"/>
      <c r="E63" s="85" t="s">
        <v>613</v>
      </c>
      <c r="F63" s="82"/>
      <c r="G63" s="83" t="s">
        <v>612</v>
      </c>
      <c r="H63" s="81" t="s">
        <v>611</v>
      </c>
      <c r="I63" s="87">
        <f>I64+I65+I66</f>
        <v>321</v>
      </c>
    </row>
    <row r="64" spans="2:9" x14ac:dyDescent="0.2">
      <c r="B64" s="84">
        <f>B65+B66+B67</f>
        <v>596</v>
      </c>
      <c r="D64" s="81" t="s">
        <v>612</v>
      </c>
      <c r="E64" s="81" t="s">
        <v>611</v>
      </c>
      <c r="F64" s="82"/>
      <c r="G64" s="85" t="s">
        <v>610</v>
      </c>
      <c r="I64" s="87">
        <v>0</v>
      </c>
    </row>
    <row r="65" spans="2:9" x14ac:dyDescent="0.2">
      <c r="B65" s="84">
        <v>596</v>
      </c>
      <c r="D65" s="85" t="s">
        <v>610</v>
      </c>
      <c r="F65" s="82"/>
      <c r="G65" s="88" t="s">
        <v>609</v>
      </c>
      <c r="I65" s="87">
        <v>166</v>
      </c>
    </row>
    <row r="66" spans="2:9" x14ac:dyDescent="0.2">
      <c r="B66" s="84">
        <v>0</v>
      </c>
      <c r="D66" s="85" t="s">
        <v>609</v>
      </c>
      <c r="F66" s="82"/>
      <c r="G66" s="88" t="s">
        <v>608</v>
      </c>
      <c r="I66" s="87">
        <v>155</v>
      </c>
    </row>
    <row r="67" spans="2:9" x14ac:dyDescent="0.2">
      <c r="B67" s="84">
        <v>0</v>
      </c>
      <c r="D67" s="85" t="s">
        <v>608</v>
      </c>
      <c r="F67" s="82"/>
      <c r="G67" s="83"/>
      <c r="H67" s="83"/>
      <c r="I67" s="87"/>
    </row>
    <row r="68" spans="2:9" x14ac:dyDescent="0.2">
      <c r="B68" s="84">
        <f>I70-B59-B62-B64</f>
        <v>68231</v>
      </c>
      <c r="D68" s="85" t="s">
        <v>602</v>
      </c>
      <c r="E68" s="85" t="s">
        <v>601</v>
      </c>
      <c r="F68" s="82"/>
      <c r="G68" s="83"/>
      <c r="H68" s="83"/>
      <c r="I68" s="87"/>
    </row>
    <row r="69" spans="2:9" ht="17.45" customHeight="1" x14ac:dyDescent="0.2">
      <c r="B69" s="84"/>
      <c r="F69" s="82"/>
      <c r="G69" s="83"/>
      <c r="H69" s="83"/>
      <c r="I69" s="87"/>
    </row>
    <row r="70" spans="2:9" ht="17.45" customHeight="1" x14ac:dyDescent="0.2">
      <c r="B70" s="89">
        <f>B59+B62+B64+B68</f>
        <v>75474</v>
      </c>
      <c r="C70" s="78"/>
      <c r="D70" s="78" t="s">
        <v>568</v>
      </c>
      <c r="E70" s="78"/>
      <c r="F70" s="91"/>
      <c r="G70" s="78" t="s">
        <v>568</v>
      </c>
      <c r="H70" s="78"/>
      <c r="I70" s="92">
        <f>I59+I60+I63</f>
        <v>75474</v>
      </c>
    </row>
    <row r="73" spans="2:9" ht="15" x14ac:dyDescent="0.2">
      <c r="B73" s="65" t="s">
        <v>607</v>
      </c>
      <c r="C73" s="94"/>
      <c r="D73" s="94"/>
      <c r="E73" s="94"/>
      <c r="F73" s="94"/>
      <c r="G73" s="94"/>
      <c r="H73" s="94"/>
      <c r="I73" s="94"/>
    </row>
    <row r="75" spans="2:9" x14ac:dyDescent="0.2">
      <c r="B75" s="70" t="s">
        <v>606</v>
      </c>
      <c r="C75" s="78"/>
      <c r="D75" s="78"/>
      <c r="E75" s="78"/>
      <c r="F75" s="78"/>
      <c r="G75" s="78"/>
      <c r="H75" s="78"/>
      <c r="I75" s="69" t="s">
        <v>605</v>
      </c>
    </row>
    <row r="76" spans="2:9" x14ac:dyDescent="0.2">
      <c r="B76" s="80"/>
      <c r="F76" s="82"/>
      <c r="G76" s="83"/>
      <c r="H76" s="83"/>
      <c r="I76" s="82"/>
    </row>
    <row r="77" spans="2:9" x14ac:dyDescent="0.2">
      <c r="B77" s="84">
        <v>0</v>
      </c>
      <c r="D77" s="81" t="s">
        <v>604</v>
      </c>
      <c r="E77" s="85" t="s">
        <v>603</v>
      </c>
      <c r="F77" s="82"/>
      <c r="G77" s="88" t="s">
        <v>602</v>
      </c>
      <c r="H77" s="66" t="s">
        <v>601</v>
      </c>
      <c r="I77" s="87">
        <f>+B68</f>
        <v>68231</v>
      </c>
    </row>
    <row r="78" spans="2:9" x14ac:dyDescent="0.2">
      <c r="B78" s="84"/>
      <c r="E78" s="85" t="s">
        <v>600</v>
      </c>
      <c r="F78" s="82"/>
      <c r="G78" s="88"/>
      <c r="H78" s="85"/>
      <c r="I78" s="87"/>
    </row>
    <row r="79" spans="2:9" x14ac:dyDescent="0.2">
      <c r="B79" s="84">
        <f>I82-B77</f>
        <v>68231</v>
      </c>
      <c r="D79" s="85" t="s">
        <v>595</v>
      </c>
      <c r="E79" s="68" t="s">
        <v>599</v>
      </c>
      <c r="F79" s="82"/>
      <c r="G79" s="83"/>
      <c r="H79" s="83"/>
      <c r="I79" s="87"/>
    </row>
    <row r="80" spans="2:9" x14ac:dyDescent="0.2">
      <c r="B80" s="84">
        <f>B79-B13</f>
        <v>-4714</v>
      </c>
      <c r="D80" s="85" t="s">
        <v>598</v>
      </c>
      <c r="E80" s="66" t="s">
        <v>594</v>
      </c>
      <c r="F80" s="82"/>
      <c r="G80" s="83"/>
      <c r="H80" s="83"/>
      <c r="I80" s="87"/>
    </row>
    <row r="81" spans="2:9" x14ac:dyDescent="0.2">
      <c r="B81" s="84"/>
      <c r="F81" s="82"/>
      <c r="G81" s="83"/>
      <c r="H81" s="83"/>
      <c r="I81" s="87"/>
    </row>
    <row r="82" spans="2:9" x14ac:dyDescent="0.2">
      <c r="B82" s="89">
        <f>B77+B79</f>
        <v>68231</v>
      </c>
      <c r="C82" s="78"/>
      <c r="D82" s="78" t="s">
        <v>568</v>
      </c>
      <c r="E82" s="78"/>
      <c r="F82" s="91"/>
      <c r="G82" s="78" t="s">
        <v>568</v>
      </c>
      <c r="H82" s="78"/>
      <c r="I82" s="92">
        <f>I77</f>
        <v>68231</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597</v>
      </c>
      <c r="C85" s="153"/>
      <c r="D85" s="153"/>
      <c r="E85" s="153"/>
      <c r="F85" s="153"/>
      <c r="G85" s="153"/>
      <c r="H85" s="153"/>
      <c r="I85" s="153"/>
    </row>
    <row r="86" spans="2:9" ht="7.15" customHeight="1" x14ac:dyDescent="0.2"/>
    <row r="88" spans="2:9" ht="15" x14ac:dyDescent="0.2">
      <c r="B88" s="65" t="s">
        <v>596</v>
      </c>
      <c r="C88" s="93"/>
      <c r="D88" s="93"/>
      <c r="E88" s="93"/>
      <c r="F88" s="93"/>
      <c r="G88" s="93"/>
      <c r="H88" s="93"/>
      <c r="I88" s="93"/>
    </row>
    <row r="89" spans="2:9" ht="15.75" customHeight="1" x14ac:dyDescent="0.2"/>
    <row r="90" spans="2:9" x14ac:dyDescent="0.2">
      <c r="B90" s="64" t="s">
        <v>566</v>
      </c>
      <c r="C90" s="78"/>
      <c r="D90" s="78"/>
      <c r="E90" s="78"/>
      <c r="F90" s="78"/>
      <c r="G90" s="78"/>
      <c r="H90" s="78"/>
      <c r="I90" s="63" t="s">
        <v>565</v>
      </c>
    </row>
    <row r="91" spans="2:9" x14ac:dyDescent="0.2">
      <c r="B91" s="80"/>
      <c r="F91" s="82"/>
      <c r="G91" s="83"/>
      <c r="H91" s="83"/>
      <c r="I91" s="82"/>
    </row>
    <row r="92" spans="2:9" x14ac:dyDescent="0.2">
      <c r="B92" s="84">
        <f>I99</f>
        <v>56481</v>
      </c>
      <c r="D92" s="85" t="s">
        <v>582</v>
      </c>
      <c r="E92" s="66" t="s">
        <v>581</v>
      </c>
      <c r="F92" s="82"/>
      <c r="G92" s="85" t="s">
        <v>595</v>
      </c>
      <c r="H92" s="66" t="s">
        <v>594</v>
      </c>
      <c r="I92" s="87">
        <f>+B80</f>
        <v>-4714</v>
      </c>
    </row>
    <row r="93" spans="2:9" x14ac:dyDescent="0.2">
      <c r="B93" s="84"/>
      <c r="E93" s="68" t="s">
        <v>578</v>
      </c>
      <c r="F93" s="82"/>
      <c r="G93" s="88" t="s">
        <v>593</v>
      </c>
      <c r="H93" s="81" t="s">
        <v>592</v>
      </c>
      <c r="I93" s="87">
        <f>I94+I95</f>
        <v>61195</v>
      </c>
    </row>
    <row r="94" spans="2:9" x14ac:dyDescent="0.2">
      <c r="B94" s="84"/>
      <c r="E94" s="85"/>
      <c r="F94" s="82"/>
      <c r="G94" s="88" t="s">
        <v>591</v>
      </c>
      <c r="I94" s="87">
        <v>43252</v>
      </c>
    </row>
    <row r="95" spans="2:9" x14ac:dyDescent="0.2">
      <c r="B95" s="84"/>
      <c r="E95" s="85"/>
      <c r="F95" s="82"/>
      <c r="G95" s="88" t="s">
        <v>590</v>
      </c>
      <c r="I95" s="87">
        <v>17943</v>
      </c>
    </row>
    <row r="96" spans="2:9" x14ac:dyDescent="0.2">
      <c r="B96" s="84"/>
      <c r="D96" s="85"/>
      <c r="F96" s="82"/>
      <c r="G96" s="88" t="s">
        <v>589</v>
      </c>
      <c r="H96" s="81" t="s">
        <v>588</v>
      </c>
      <c r="I96" s="87">
        <f>I97</f>
        <v>0</v>
      </c>
    </row>
    <row r="97" spans="2:9" x14ac:dyDescent="0.2">
      <c r="B97" s="98"/>
      <c r="C97" s="99"/>
      <c r="D97" s="99"/>
      <c r="E97" s="85"/>
      <c r="F97" s="100"/>
      <c r="G97" s="88" t="s">
        <v>587</v>
      </c>
      <c r="H97" s="101"/>
      <c r="I97" s="87">
        <v>0</v>
      </c>
    </row>
    <row r="98" spans="2:9" x14ac:dyDescent="0.2">
      <c r="B98" s="84"/>
      <c r="F98" s="82"/>
      <c r="G98" s="83"/>
      <c r="H98" s="83"/>
      <c r="I98" s="87"/>
    </row>
    <row r="99" spans="2:9" x14ac:dyDescent="0.2">
      <c r="B99" s="89">
        <f>B92</f>
        <v>56481</v>
      </c>
      <c r="C99" s="78"/>
      <c r="D99" s="78" t="s">
        <v>568</v>
      </c>
      <c r="E99" s="78"/>
      <c r="F99" s="91"/>
      <c r="G99" s="78" t="s">
        <v>568</v>
      </c>
      <c r="H99" s="78"/>
      <c r="I99" s="92">
        <f>I92+I93+I96</f>
        <v>56481</v>
      </c>
    </row>
    <row r="102" spans="2:9" ht="15" x14ac:dyDescent="0.2">
      <c r="B102" s="65" t="s">
        <v>586</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566</v>
      </c>
      <c r="C104" s="78"/>
      <c r="D104" s="78"/>
      <c r="E104" s="78"/>
      <c r="F104" s="78"/>
      <c r="G104" s="78"/>
      <c r="H104" s="78"/>
      <c r="I104" s="63" t="s">
        <v>565</v>
      </c>
    </row>
    <row r="105" spans="2:9" x14ac:dyDescent="0.2">
      <c r="B105" s="80"/>
      <c r="E105" s="85"/>
      <c r="F105" s="102"/>
      <c r="G105" s="83"/>
      <c r="H105" s="83"/>
      <c r="I105" s="82"/>
    </row>
    <row r="106" spans="2:9" x14ac:dyDescent="0.2">
      <c r="B106" s="84">
        <f>B107+B109</f>
        <v>56930</v>
      </c>
      <c r="D106" s="85" t="s">
        <v>585</v>
      </c>
      <c r="E106" s="103" t="s">
        <v>584</v>
      </c>
      <c r="F106" s="82"/>
      <c r="G106" s="83"/>
      <c r="H106" s="83"/>
      <c r="I106" s="82"/>
    </row>
    <row r="107" spans="2:9" x14ac:dyDescent="0.2">
      <c r="B107" s="84">
        <v>99517</v>
      </c>
      <c r="D107" s="85" t="s">
        <v>583</v>
      </c>
      <c r="E107" s="85"/>
      <c r="F107" s="82"/>
      <c r="G107" s="85" t="s">
        <v>582</v>
      </c>
      <c r="H107" s="68" t="s">
        <v>581</v>
      </c>
      <c r="I107" s="87"/>
    </row>
    <row r="108" spans="2:9" x14ac:dyDescent="0.2">
      <c r="B108" s="84">
        <f>-B13</f>
        <v>-72945</v>
      </c>
      <c r="D108" s="85" t="s">
        <v>580</v>
      </c>
      <c r="E108" s="86" t="s">
        <v>579</v>
      </c>
      <c r="F108" s="82"/>
      <c r="G108" s="85"/>
      <c r="H108" s="67" t="s">
        <v>578</v>
      </c>
      <c r="I108" s="87">
        <f>B92</f>
        <v>56481</v>
      </c>
    </row>
    <row r="109" spans="2:9" x14ac:dyDescent="0.2">
      <c r="B109" s="84">
        <v>-42587</v>
      </c>
      <c r="D109" s="95" t="s">
        <v>577</v>
      </c>
      <c r="E109" s="85" t="s">
        <v>576</v>
      </c>
      <c r="F109" s="82"/>
      <c r="H109" s="104"/>
      <c r="I109" s="105"/>
    </row>
    <row r="110" spans="2:9" x14ac:dyDescent="0.2">
      <c r="B110" s="84">
        <v>0</v>
      </c>
      <c r="D110" s="85" t="s">
        <v>575</v>
      </c>
      <c r="E110" s="85" t="s">
        <v>574</v>
      </c>
      <c r="F110" s="82"/>
      <c r="G110" s="93"/>
      <c r="I110" s="87"/>
    </row>
    <row r="111" spans="2:9" x14ac:dyDescent="0.2">
      <c r="B111" s="84">
        <v>-84898</v>
      </c>
      <c r="D111" s="95" t="s">
        <v>573</v>
      </c>
      <c r="E111" s="85" t="s">
        <v>572</v>
      </c>
      <c r="F111" s="82"/>
      <c r="H111" s="104"/>
      <c r="I111" s="105"/>
    </row>
    <row r="112" spans="2:9" x14ac:dyDescent="0.2">
      <c r="B112" s="84"/>
      <c r="D112" s="85"/>
      <c r="E112" s="85" t="s">
        <v>571</v>
      </c>
      <c r="F112" s="82"/>
      <c r="G112" s="93"/>
      <c r="I112" s="87"/>
    </row>
    <row r="113" spans="2:9" x14ac:dyDescent="0.2">
      <c r="B113" s="84">
        <f>I115-B106-B108-B111</f>
        <v>157394</v>
      </c>
      <c r="C113" s="99"/>
      <c r="D113" s="99" t="s">
        <v>570</v>
      </c>
      <c r="E113" s="66" t="s">
        <v>569</v>
      </c>
      <c r="F113" s="100"/>
      <c r="G113" s="93"/>
      <c r="H113" s="101"/>
      <c r="I113" s="87"/>
    </row>
    <row r="114" spans="2:9" x14ac:dyDescent="0.2">
      <c r="B114" s="84"/>
      <c r="E114" s="85"/>
      <c r="F114" s="82"/>
      <c r="G114" s="93"/>
      <c r="H114" s="83"/>
      <c r="I114" s="87"/>
    </row>
    <row r="115" spans="2:9" x14ac:dyDescent="0.2">
      <c r="B115" s="89">
        <f>B106+B108+B111+B113</f>
        <v>56481</v>
      </c>
      <c r="C115" s="78"/>
      <c r="D115" s="78" t="s">
        <v>568</v>
      </c>
      <c r="E115" s="106"/>
      <c r="F115" s="91"/>
      <c r="G115" s="78" t="s">
        <v>568</v>
      </c>
      <c r="H115" s="78"/>
      <c r="I115" s="92">
        <f>I108</f>
        <v>56481</v>
      </c>
    </row>
    <row r="118" spans="2:9" ht="15" x14ac:dyDescent="0.2">
      <c r="B118" s="65" t="s">
        <v>567</v>
      </c>
      <c r="C118" s="93"/>
      <c r="D118" s="93"/>
      <c r="E118" s="93"/>
      <c r="F118" s="93"/>
      <c r="G118" s="93"/>
      <c r="H118" s="93"/>
      <c r="I118" s="93"/>
    </row>
    <row r="120" spans="2:9" x14ac:dyDescent="0.2">
      <c r="B120" s="64" t="s">
        <v>566</v>
      </c>
      <c r="C120" s="78"/>
      <c r="D120" s="78"/>
      <c r="E120" s="78"/>
      <c r="F120" s="78"/>
      <c r="G120" s="78"/>
      <c r="H120" s="78"/>
      <c r="I120" s="63" t="s">
        <v>565</v>
      </c>
    </row>
    <row r="121" spans="2:9" ht="15" x14ac:dyDescent="0.2">
      <c r="B121" s="61"/>
      <c r="C121" s="79"/>
      <c r="D121" s="79"/>
      <c r="E121" s="79"/>
      <c r="F121" s="79"/>
      <c r="G121" s="79"/>
      <c r="H121" s="79"/>
      <c r="I121" s="62"/>
    </row>
    <row r="122" spans="2:9" ht="15" x14ac:dyDescent="0.2">
      <c r="B122" s="61"/>
      <c r="C122" s="79"/>
      <c r="D122" s="79"/>
      <c r="E122" s="60" t="s">
        <v>564</v>
      </c>
      <c r="F122" s="79"/>
      <c r="G122" s="79"/>
      <c r="H122" s="79"/>
      <c r="I122" s="87">
        <f>B123-I125-I128-I131-I134-I137-I142-I143-I144</f>
        <v>157394</v>
      </c>
    </row>
    <row r="123" spans="2:9" ht="15" x14ac:dyDescent="0.2">
      <c r="B123" s="84">
        <f>B125+B128+B131+B134+B137+B142+B143+B144</f>
        <v>-78197</v>
      </c>
      <c r="C123" s="79"/>
      <c r="D123" s="58"/>
      <c r="E123" s="85" t="s">
        <v>563</v>
      </c>
      <c r="F123" s="58"/>
      <c r="G123" s="58"/>
      <c r="H123" s="58"/>
      <c r="I123" s="87">
        <f>I125+I128+I131+I134+I137+I142+I143+I144</f>
        <v>-235591</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562</v>
      </c>
      <c r="F125" s="58"/>
      <c r="G125" s="58"/>
      <c r="H125" s="58"/>
      <c r="I125" s="87">
        <f>I126+I127</f>
        <v>0</v>
      </c>
    </row>
    <row r="126" spans="2:9" ht="13.15" customHeight="1" x14ac:dyDescent="0.2">
      <c r="B126" s="84">
        <v>0</v>
      </c>
      <c r="C126" s="58"/>
      <c r="D126" s="58"/>
      <c r="E126" s="85" t="s">
        <v>561</v>
      </c>
      <c r="F126" s="58"/>
      <c r="G126" s="58"/>
      <c r="H126" s="58"/>
      <c r="I126" s="87">
        <v>0</v>
      </c>
    </row>
    <row r="127" spans="2:9" ht="15" x14ac:dyDescent="0.2">
      <c r="B127" s="84">
        <v>0</v>
      </c>
      <c r="C127" s="58"/>
      <c r="D127" s="58"/>
      <c r="E127" s="85" t="s">
        <v>560</v>
      </c>
      <c r="F127" s="58"/>
      <c r="G127" s="58"/>
      <c r="H127" s="58"/>
      <c r="I127" s="87">
        <v>0</v>
      </c>
    </row>
    <row r="128" spans="2:9" x14ac:dyDescent="0.2">
      <c r="B128" s="84">
        <f>B129+B130</f>
        <v>28757</v>
      </c>
      <c r="E128" s="85" t="s">
        <v>559</v>
      </c>
      <c r="I128" s="87">
        <f>I129+I130</f>
        <v>-404</v>
      </c>
    </row>
    <row r="129" spans="2:9" x14ac:dyDescent="0.2">
      <c r="B129" s="84">
        <v>26588</v>
      </c>
      <c r="E129" s="85" t="s">
        <v>558</v>
      </c>
      <c r="I129" s="87">
        <v>0</v>
      </c>
    </row>
    <row r="130" spans="2:9" x14ac:dyDescent="0.2">
      <c r="B130" s="84">
        <v>2169</v>
      </c>
      <c r="E130" s="85" t="s">
        <v>557</v>
      </c>
      <c r="I130" s="87">
        <v>-404</v>
      </c>
    </row>
    <row r="131" spans="2:9" x14ac:dyDescent="0.2">
      <c r="B131" s="84">
        <f>B132+B133</f>
        <v>-34675</v>
      </c>
      <c r="E131" s="85" t="s">
        <v>556</v>
      </c>
      <c r="I131" s="87">
        <f>I132+I133</f>
        <v>0</v>
      </c>
    </row>
    <row r="132" spans="2:9" x14ac:dyDescent="0.2">
      <c r="B132" s="84">
        <v>16689</v>
      </c>
      <c r="E132" s="85" t="s">
        <v>555</v>
      </c>
      <c r="I132" s="87">
        <v>0</v>
      </c>
    </row>
    <row r="133" spans="2:9" x14ac:dyDescent="0.2">
      <c r="B133" s="84">
        <v>-51364</v>
      </c>
      <c r="E133" s="85" t="s">
        <v>554</v>
      </c>
      <c r="I133" s="87">
        <v>0</v>
      </c>
    </row>
    <row r="134" spans="2:9" x14ac:dyDescent="0.2">
      <c r="B134" s="84">
        <f>B135+B136</f>
        <v>-2877</v>
      </c>
      <c r="E134" s="85" t="s">
        <v>553</v>
      </c>
      <c r="I134" s="87">
        <f>I135+I136</f>
        <v>-86576</v>
      </c>
    </row>
    <row r="135" spans="2:9" x14ac:dyDescent="0.2">
      <c r="B135" s="84">
        <v>-2780</v>
      </c>
      <c r="E135" s="85" t="s">
        <v>552</v>
      </c>
      <c r="I135" s="87">
        <v>433648</v>
      </c>
    </row>
    <row r="136" spans="2:9" x14ac:dyDescent="0.2">
      <c r="B136" s="84">
        <v>-97</v>
      </c>
      <c r="E136" s="85" t="s">
        <v>551</v>
      </c>
      <c r="I136" s="87">
        <v>-520224</v>
      </c>
    </row>
    <row r="137" spans="2:9" x14ac:dyDescent="0.2">
      <c r="B137" s="84">
        <f>B138+B141</f>
        <v>-1646</v>
      </c>
      <c r="E137" s="107" t="s">
        <v>550</v>
      </c>
      <c r="I137" s="87">
        <f>I138+I141</f>
        <v>2263</v>
      </c>
    </row>
    <row r="138" spans="2:9" x14ac:dyDescent="0.2">
      <c r="B138" s="84">
        <f>B139+B140</f>
        <v>-1646</v>
      </c>
      <c r="E138" s="107" t="s">
        <v>549</v>
      </c>
      <c r="I138" s="87">
        <f>I139+I140</f>
        <v>2263</v>
      </c>
    </row>
    <row r="139" spans="2:9" x14ac:dyDescent="0.2">
      <c r="B139" s="84">
        <v>-1646</v>
      </c>
      <c r="E139" s="107" t="s">
        <v>548</v>
      </c>
      <c r="I139" s="87">
        <v>2263</v>
      </c>
    </row>
    <row r="140" spans="2:9" x14ac:dyDescent="0.2">
      <c r="B140" s="84">
        <v>0</v>
      </c>
      <c r="E140" s="107" t="s">
        <v>547</v>
      </c>
      <c r="I140" s="87">
        <v>0</v>
      </c>
    </row>
    <row r="141" spans="2:9" x14ac:dyDescent="0.2">
      <c r="B141" s="84">
        <v>0</v>
      </c>
      <c r="E141" s="107" t="s">
        <v>546</v>
      </c>
      <c r="I141" s="87">
        <v>0</v>
      </c>
    </row>
    <row r="142" spans="2:9" x14ac:dyDescent="0.2">
      <c r="B142" s="84">
        <v>0</v>
      </c>
      <c r="E142" s="85" t="s">
        <v>545</v>
      </c>
      <c r="I142" s="87">
        <v>0</v>
      </c>
    </row>
    <row r="143" spans="2:9" x14ac:dyDescent="0.2">
      <c r="B143" s="84">
        <v>0</v>
      </c>
      <c r="C143" s="85" t="s">
        <v>544</v>
      </c>
      <c r="E143" s="85" t="s">
        <v>544</v>
      </c>
      <c r="I143" s="87">
        <v>-64978</v>
      </c>
    </row>
    <row r="144" spans="2:9" x14ac:dyDescent="0.2">
      <c r="B144" s="84">
        <f>B145+B146</f>
        <v>-67756</v>
      </c>
      <c r="C144" s="85" t="s">
        <v>543</v>
      </c>
      <c r="E144" s="85" t="s">
        <v>543</v>
      </c>
      <c r="I144" s="87">
        <f>I145+I146</f>
        <v>-85896</v>
      </c>
    </row>
    <row r="145" spans="2:9" x14ac:dyDescent="0.2">
      <c r="B145" s="84">
        <v>17647</v>
      </c>
      <c r="C145" s="85" t="s">
        <v>542</v>
      </c>
      <c r="E145" s="85" t="s">
        <v>542</v>
      </c>
      <c r="I145" s="87">
        <v>13716</v>
      </c>
    </row>
    <row r="146" spans="2:9" x14ac:dyDescent="0.2">
      <c r="B146" s="89">
        <v>-85403</v>
      </c>
      <c r="C146" s="108" t="s">
        <v>541</v>
      </c>
      <c r="D146" s="109"/>
      <c r="E146" s="108" t="s">
        <v>541</v>
      </c>
      <c r="F146" s="109"/>
      <c r="G146" s="109"/>
      <c r="H146" s="109"/>
      <c r="I146" s="92">
        <v>-99612</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70866141732283472" header="0.39370078740157483" footer="0.39370078740157483"/>
  <pageSetup paperSize="9" scale="78" fitToHeight="2" orientation="portrait" r:id="rId1"/>
  <headerFooter alignWithMargins="0"/>
  <rowBreaks count="1" manualBreakCount="1">
    <brk id="72" min="1" max="8"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112</v>
      </c>
      <c r="D1" s="45"/>
      <c r="E1" s="45"/>
      <c r="F1" s="45"/>
      <c r="G1" s="39"/>
      <c r="H1" s="45"/>
      <c r="I1" s="45"/>
      <c r="J1" s="45"/>
      <c r="K1" s="45"/>
      <c r="L1" s="45"/>
      <c r="M1" s="45"/>
    </row>
    <row r="2" spans="2:14" s="41" customFormat="1" ht="20.25" x14ac:dyDescent="0.25">
      <c r="B2" s="75" t="s">
        <v>1013</v>
      </c>
      <c r="D2" s="42"/>
      <c r="E2" s="42"/>
      <c r="F2" s="42"/>
      <c r="G2" s="39"/>
      <c r="H2" s="42"/>
      <c r="I2" s="42"/>
      <c r="J2" s="42"/>
      <c r="K2" s="42"/>
      <c r="L2" s="42"/>
      <c r="M2" s="42"/>
    </row>
    <row r="3" spans="2:14" s="37" customFormat="1" ht="15" customHeight="1" x14ac:dyDescent="0.25">
      <c r="B3" s="76" t="s">
        <v>693</v>
      </c>
      <c r="D3" s="39"/>
      <c r="E3" s="40"/>
      <c r="F3" s="39"/>
      <c r="G3" s="39"/>
      <c r="H3" s="39"/>
      <c r="I3" s="39"/>
      <c r="J3" s="39"/>
      <c r="K3" s="39"/>
      <c r="L3" s="39"/>
      <c r="M3" s="39"/>
      <c r="N3" s="38"/>
    </row>
    <row r="4" spans="2:14" s="37" customFormat="1" ht="15" customHeight="1" x14ac:dyDescent="0.25">
      <c r="B4" s="76" t="s">
        <v>692</v>
      </c>
      <c r="D4" s="39"/>
      <c r="E4" s="40"/>
      <c r="F4" s="39"/>
      <c r="G4" s="39"/>
      <c r="H4" s="39"/>
      <c r="I4" s="39"/>
      <c r="J4" s="39"/>
      <c r="K4" s="39"/>
      <c r="L4" s="39"/>
      <c r="M4" s="39"/>
      <c r="N4" s="38"/>
    </row>
    <row r="5" spans="2:14" s="34" customFormat="1" ht="15" customHeight="1" x14ac:dyDescent="0.2">
      <c r="B5" s="76"/>
      <c r="D5" s="122"/>
      <c r="E5" s="21"/>
      <c r="F5" s="21"/>
      <c r="G5" s="21"/>
      <c r="H5" s="21"/>
      <c r="I5" s="21"/>
      <c r="J5" s="21"/>
      <c r="K5" s="21"/>
      <c r="L5" s="21"/>
      <c r="M5" s="21"/>
      <c r="N5" s="35"/>
    </row>
    <row r="6" spans="2:14" s="34" customFormat="1" ht="20.25" customHeight="1" x14ac:dyDescent="0.2">
      <c r="B6" s="123" t="s">
        <v>662</v>
      </c>
      <c r="D6" s="122"/>
      <c r="E6" s="21"/>
      <c r="F6" s="21"/>
      <c r="G6" s="21"/>
      <c r="H6" s="21"/>
      <c r="I6" s="21"/>
      <c r="J6" s="21"/>
      <c r="K6" s="21"/>
      <c r="L6" s="21"/>
      <c r="M6" s="21"/>
      <c r="N6" s="35"/>
    </row>
    <row r="7" spans="2:14" ht="15" x14ac:dyDescent="0.2">
      <c r="B7" s="65" t="s">
        <v>661</v>
      </c>
      <c r="C7" s="65"/>
      <c r="D7" s="65"/>
      <c r="E7" s="65"/>
      <c r="F7" s="65"/>
      <c r="G7" s="65"/>
      <c r="H7" s="65"/>
      <c r="I7" s="65"/>
    </row>
    <row r="9" spans="2:14" x14ac:dyDescent="0.2">
      <c r="B9" s="70" t="s">
        <v>606</v>
      </c>
      <c r="C9" s="78"/>
      <c r="D9" s="78"/>
      <c r="E9" s="78"/>
      <c r="F9" s="78"/>
      <c r="G9" s="78"/>
      <c r="H9" s="78"/>
      <c r="I9" s="69" t="s">
        <v>605</v>
      </c>
    </row>
    <row r="10" spans="2:14" x14ac:dyDescent="0.2">
      <c r="B10" s="80"/>
      <c r="F10" s="82"/>
      <c r="G10" s="83"/>
      <c r="H10" s="83"/>
      <c r="I10" s="82"/>
    </row>
    <row r="11" spans="2:14" x14ac:dyDescent="0.2">
      <c r="B11" s="84">
        <v>6306109</v>
      </c>
      <c r="D11" s="81" t="s">
        <v>660</v>
      </c>
      <c r="E11" s="85" t="s">
        <v>659</v>
      </c>
      <c r="F11" s="82"/>
      <c r="G11" s="83" t="s">
        <v>658</v>
      </c>
      <c r="H11" s="86" t="s">
        <v>657</v>
      </c>
      <c r="I11" s="87">
        <f>I12+I13</f>
        <v>15645870</v>
      </c>
    </row>
    <row r="12" spans="2:14" x14ac:dyDescent="0.2">
      <c r="B12" s="84">
        <f>I11-B11</f>
        <v>9339761</v>
      </c>
      <c r="D12" s="85" t="s">
        <v>647</v>
      </c>
      <c r="E12" s="66" t="s">
        <v>646</v>
      </c>
      <c r="F12" s="82"/>
      <c r="G12" s="88" t="s">
        <v>656</v>
      </c>
      <c r="H12" s="83"/>
      <c r="I12" s="87">
        <v>15629796</v>
      </c>
    </row>
    <row r="13" spans="2:14" x14ac:dyDescent="0.2">
      <c r="B13" s="84">
        <v>2451889</v>
      </c>
      <c r="D13" s="81" t="s">
        <v>655</v>
      </c>
      <c r="E13" s="85" t="s">
        <v>579</v>
      </c>
      <c r="F13" s="82"/>
      <c r="G13" s="88" t="s">
        <v>654</v>
      </c>
      <c r="I13" s="87">
        <v>16074</v>
      </c>
    </row>
    <row r="14" spans="2:14" x14ac:dyDescent="0.2">
      <c r="B14" s="84">
        <f>B12-B13</f>
        <v>6887872</v>
      </c>
      <c r="D14" s="81" t="s">
        <v>653</v>
      </c>
      <c r="E14" s="66" t="s">
        <v>652</v>
      </c>
      <c r="F14" s="82"/>
      <c r="G14" s="88"/>
      <c r="H14" s="83"/>
      <c r="I14" s="87"/>
    </row>
    <row r="15" spans="2:14" ht="7.15" customHeight="1" x14ac:dyDescent="0.2">
      <c r="B15" s="84"/>
      <c r="F15" s="82"/>
      <c r="G15" s="83"/>
      <c r="H15" s="83"/>
      <c r="I15" s="87"/>
    </row>
    <row r="16" spans="2:14" x14ac:dyDescent="0.2">
      <c r="B16" s="89">
        <f>B11+B12</f>
        <v>15645870</v>
      </c>
      <c r="C16" s="78"/>
      <c r="D16" s="90" t="s">
        <v>568</v>
      </c>
      <c r="E16" s="78"/>
      <c r="F16" s="91"/>
      <c r="G16" s="90" t="s">
        <v>568</v>
      </c>
      <c r="H16" s="78"/>
      <c r="I16" s="92">
        <f>I11</f>
        <v>15645870</v>
      </c>
    </row>
    <row r="19" spans="2:9" ht="15" x14ac:dyDescent="0.2">
      <c r="B19" s="65" t="s">
        <v>651</v>
      </c>
      <c r="C19" s="93"/>
      <c r="D19" s="65"/>
      <c r="E19" s="65"/>
      <c r="F19" s="65"/>
      <c r="G19" s="65"/>
      <c r="H19" s="65"/>
      <c r="I19" s="93"/>
    </row>
    <row r="22" spans="2:9" ht="15" x14ac:dyDescent="0.2">
      <c r="B22" s="65" t="s">
        <v>650</v>
      </c>
      <c r="C22" s="93"/>
      <c r="D22" s="93"/>
      <c r="E22" s="93"/>
      <c r="F22" s="93"/>
      <c r="G22" s="93"/>
      <c r="H22" s="93"/>
      <c r="I22" s="93"/>
    </row>
    <row r="24" spans="2:9" ht="15" x14ac:dyDescent="0.2">
      <c r="B24" s="70" t="s">
        <v>606</v>
      </c>
      <c r="C24" s="71"/>
      <c r="D24" s="71"/>
      <c r="E24" s="71"/>
      <c r="F24" s="71"/>
      <c r="G24" s="71"/>
      <c r="H24" s="71"/>
      <c r="I24" s="69" t="s">
        <v>605</v>
      </c>
    </row>
    <row r="25" spans="2:9" x14ac:dyDescent="0.2">
      <c r="B25" s="80"/>
      <c r="F25" s="82"/>
      <c r="G25" s="83"/>
      <c r="H25" s="83"/>
      <c r="I25" s="82"/>
    </row>
    <row r="26" spans="2:9" x14ac:dyDescent="0.2">
      <c r="B26" s="84">
        <f>B27+B28</f>
        <v>4954325</v>
      </c>
      <c r="D26" s="81" t="s">
        <v>649</v>
      </c>
      <c r="E26" s="85" t="s">
        <v>648</v>
      </c>
      <c r="F26" s="82"/>
      <c r="G26" s="88" t="s">
        <v>647</v>
      </c>
      <c r="H26" s="68" t="s">
        <v>646</v>
      </c>
      <c r="I26" s="87">
        <f>+B12</f>
        <v>9339761</v>
      </c>
    </row>
    <row r="27" spans="2:9" x14ac:dyDescent="0.2">
      <c r="B27" s="84">
        <v>3938447</v>
      </c>
      <c r="D27" s="85" t="s">
        <v>645</v>
      </c>
      <c r="F27" s="82"/>
      <c r="G27" s="83"/>
      <c r="H27" s="83"/>
      <c r="I27" s="87"/>
    </row>
    <row r="28" spans="2:9" x14ac:dyDescent="0.2">
      <c r="B28" s="84">
        <f>B29+B30</f>
        <v>1015878</v>
      </c>
      <c r="D28" s="85" t="s">
        <v>644</v>
      </c>
      <c r="F28" s="82"/>
      <c r="G28" s="83"/>
      <c r="H28" s="83"/>
      <c r="I28" s="87"/>
    </row>
    <row r="29" spans="2:9" x14ac:dyDescent="0.2">
      <c r="B29" s="84">
        <v>1009402</v>
      </c>
      <c r="D29" s="85" t="s">
        <v>643</v>
      </c>
      <c r="F29" s="82"/>
      <c r="G29" s="83"/>
      <c r="H29" s="83"/>
      <c r="I29" s="87"/>
    </row>
    <row r="30" spans="2:9" x14ac:dyDescent="0.2">
      <c r="B30" s="84">
        <v>6476</v>
      </c>
      <c r="D30" s="85" t="s">
        <v>642</v>
      </c>
      <c r="F30" s="82"/>
      <c r="G30" s="83"/>
      <c r="H30" s="83"/>
      <c r="I30" s="87"/>
    </row>
    <row r="31" spans="2:9" ht="12.75" customHeight="1" x14ac:dyDescent="0.2">
      <c r="B31" s="84">
        <v>203703</v>
      </c>
      <c r="D31" s="81" t="s">
        <v>641</v>
      </c>
      <c r="E31" s="81" t="s">
        <v>640</v>
      </c>
      <c r="F31" s="82"/>
      <c r="G31" s="83"/>
      <c r="H31" s="83"/>
      <c r="I31" s="87"/>
    </row>
    <row r="32" spans="2:9" ht="12.75" customHeight="1" x14ac:dyDescent="0.2">
      <c r="B32" s="84">
        <v>-1045</v>
      </c>
      <c r="D32" s="81" t="s">
        <v>639</v>
      </c>
      <c r="E32" s="81" t="s">
        <v>638</v>
      </c>
      <c r="F32" s="82"/>
      <c r="G32" s="83"/>
      <c r="H32" s="83"/>
      <c r="I32" s="87"/>
    </row>
    <row r="33" spans="2:9" x14ac:dyDescent="0.2">
      <c r="B33" s="84">
        <f>I35-B26-B31-B32</f>
        <v>4182778</v>
      </c>
      <c r="D33" s="85" t="s">
        <v>636</v>
      </c>
      <c r="E33" s="66" t="s">
        <v>635</v>
      </c>
      <c r="F33" s="82"/>
      <c r="G33" s="83"/>
      <c r="H33" s="83"/>
      <c r="I33" s="87"/>
    </row>
    <row r="34" spans="2:9" x14ac:dyDescent="0.2">
      <c r="B34" s="84"/>
      <c r="F34" s="82"/>
      <c r="G34" s="83"/>
      <c r="H34" s="83"/>
      <c r="I34" s="87"/>
    </row>
    <row r="35" spans="2:9" x14ac:dyDescent="0.2">
      <c r="B35" s="89">
        <f>B26+B31+B32+B33</f>
        <v>9339761</v>
      </c>
      <c r="C35" s="78"/>
      <c r="D35" s="90" t="s">
        <v>568</v>
      </c>
      <c r="E35" s="78"/>
      <c r="F35" s="91"/>
      <c r="G35" s="90" t="s">
        <v>568</v>
      </c>
      <c r="H35" s="78"/>
      <c r="I35" s="92">
        <f>I26</f>
        <v>9339761</v>
      </c>
    </row>
    <row r="38" spans="2:9" ht="15" x14ac:dyDescent="0.2">
      <c r="B38" s="65" t="s">
        <v>637</v>
      </c>
      <c r="C38" s="94"/>
      <c r="D38" s="94"/>
      <c r="E38" s="94"/>
      <c r="F38" s="94"/>
      <c r="G38" s="94"/>
      <c r="H38" s="94"/>
      <c r="I38" s="94"/>
    </row>
    <row r="39" spans="2:9" ht="13.15" customHeight="1" x14ac:dyDescent="0.2"/>
    <row r="40" spans="2:9" x14ac:dyDescent="0.2">
      <c r="B40" s="70" t="s">
        <v>606</v>
      </c>
      <c r="C40" s="78"/>
      <c r="D40" s="78"/>
      <c r="E40" s="78"/>
      <c r="F40" s="78"/>
      <c r="G40" s="78"/>
      <c r="H40" s="78"/>
      <c r="I40" s="69" t="s">
        <v>605</v>
      </c>
    </row>
    <row r="41" spans="2:9" x14ac:dyDescent="0.2">
      <c r="B41" s="80"/>
      <c r="F41" s="82"/>
      <c r="G41" s="83"/>
      <c r="H41" s="83"/>
      <c r="I41" s="82"/>
    </row>
    <row r="42" spans="2:9" x14ac:dyDescent="0.2">
      <c r="B42" s="84">
        <f>B43+B44+B45+B47+B48</f>
        <v>1278961</v>
      </c>
      <c r="D42" s="81" t="s">
        <v>634</v>
      </c>
      <c r="E42" s="88" t="s">
        <v>633</v>
      </c>
      <c r="F42" s="82"/>
      <c r="G42" s="85" t="s">
        <v>636</v>
      </c>
      <c r="H42" s="66" t="s">
        <v>635</v>
      </c>
      <c r="I42" s="87">
        <f>+B33</f>
        <v>4182778</v>
      </c>
    </row>
    <row r="43" spans="2:9" ht="15" x14ac:dyDescent="0.2">
      <c r="B43" s="84">
        <v>677789</v>
      </c>
      <c r="C43" s="58"/>
      <c r="D43" s="95" t="s">
        <v>632</v>
      </c>
      <c r="F43" s="62"/>
      <c r="G43" s="79" t="s">
        <v>634</v>
      </c>
      <c r="H43" s="96" t="s">
        <v>633</v>
      </c>
      <c r="I43" s="87">
        <f>I44+I45+I47+I48+I49</f>
        <v>78958</v>
      </c>
    </row>
    <row r="44" spans="2:9" x14ac:dyDescent="0.2">
      <c r="B44" s="84">
        <v>601172</v>
      </c>
      <c r="D44" s="85" t="s">
        <v>631</v>
      </c>
      <c r="F44" s="82"/>
      <c r="G44" s="95" t="s">
        <v>632</v>
      </c>
      <c r="I44" s="87">
        <v>29534</v>
      </c>
    </row>
    <row r="45" spans="2:9" x14ac:dyDescent="0.2">
      <c r="B45" s="84">
        <v>0</v>
      </c>
      <c r="D45" s="85" t="s">
        <v>630</v>
      </c>
      <c r="E45" s="80"/>
      <c r="F45" s="82"/>
      <c r="G45" s="85" t="s">
        <v>631</v>
      </c>
      <c r="I45" s="87">
        <v>49424</v>
      </c>
    </row>
    <row r="46" spans="2:9" x14ac:dyDescent="0.2">
      <c r="B46" s="84"/>
      <c r="E46" s="97" t="s">
        <v>629</v>
      </c>
      <c r="F46" s="82"/>
      <c r="G46" s="85" t="s">
        <v>630</v>
      </c>
      <c r="H46" s="80"/>
      <c r="I46" s="87"/>
    </row>
    <row r="47" spans="2:9" x14ac:dyDescent="0.2">
      <c r="B47" s="84">
        <v>0</v>
      </c>
      <c r="D47" s="85" t="s">
        <v>628</v>
      </c>
      <c r="E47" s="85"/>
      <c r="F47" s="82"/>
      <c r="H47" s="85" t="s">
        <v>629</v>
      </c>
      <c r="I47" s="87">
        <v>0</v>
      </c>
    </row>
    <row r="48" spans="2:9" x14ac:dyDescent="0.2">
      <c r="B48" s="84">
        <v>0</v>
      </c>
      <c r="D48" s="85" t="s">
        <v>627</v>
      </c>
      <c r="E48" s="85"/>
      <c r="F48" s="82"/>
      <c r="G48" s="81" t="s">
        <v>628</v>
      </c>
      <c r="H48" s="85"/>
      <c r="I48" s="87">
        <v>0</v>
      </c>
    </row>
    <row r="49" spans="2:9" x14ac:dyDescent="0.2">
      <c r="B49" s="84">
        <f>I52-B42</f>
        <v>2982775</v>
      </c>
      <c r="D49" s="85" t="s">
        <v>622</v>
      </c>
      <c r="E49" s="66" t="s">
        <v>621</v>
      </c>
      <c r="F49" s="82"/>
      <c r="G49" s="85" t="s">
        <v>627</v>
      </c>
      <c r="H49" s="85"/>
      <c r="I49" s="87">
        <v>0</v>
      </c>
    </row>
    <row r="50" spans="2:9" x14ac:dyDescent="0.2">
      <c r="B50" s="84"/>
      <c r="D50" s="85"/>
      <c r="E50" s="85"/>
      <c r="F50" s="82"/>
      <c r="G50" s="85" t="s">
        <v>626</v>
      </c>
      <c r="H50" s="85"/>
      <c r="I50" s="87">
        <v>0</v>
      </c>
    </row>
    <row r="51" spans="2:9" x14ac:dyDescent="0.2">
      <c r="B51" s="84"/>
      <c r="F51" s="82"/>
      <c r="G51" s="85"/>
      <c r="I51" s="87"/>
    </row>
    <row r="52" spans="2:9" x14ac:dyDescent="0.2">
      <c r="B52" s="89">
        <f>B42+B49</f>
        <v>4261736</v>
      </c>
      <c r="C52" s="78"/>
      <c r="D52" s="78" t="s">
        <v>568</v>
      </c>
      <c r="E52" s="78"/>
      <c r="F52" s="91"/>
      <c r="G52" s="78" t="s">
        <v>568</v>
      </c>
      <c r="H52" s="78"/>
      <c r="I52" s="92">
        <f>I42+I43+I50</f>
        <v>4261736</v>
      </c>
    </row>
    <row r="55" spans="2:9" ht="15" x14ac:dyDescent="0.2">
      <c r="B55" s="65" t="s">
        <v>625</v>
      </c>
      <c r="C55" s="94"/>
      <c r="D55" s="94"/>
      <c r="E55" s="94"/>
      <c r="F55" s="94"/>
      <c r="G55" s="94"/>
      <c r="H55" s="94"/>
      <c r="I55" s="94"/>
    </row>
    <row r="57" spans="2:9" x14ac:dyDescent="0.2">
      <c r="B57" s="70" t="s">
        <v>606</v>
      </c>
      <c r="C57" s="78"/>
      <c r="D57" s="78"/>
      <c r="E57" s="78"/>
      <c r="F57" s="78"/>
      <c r="G57" s="78"/>
      <c r="H57" s="78"/>
      <c r="I57" s="69" t="s">
        <v>605</v>
      </c>
    </row>
    <row r="58" spans="2:9" x14ac:dyDescent="0.2">
      <c r="B58" s="80"/>
      <c r="F58" s="82"/>
      <c r="G58" s="83"/>
      <c r="H58" s="83"/>
      <c r="I58" s="82"/>
    </row>
    <row r="59" spans="2:9" x14ac:dyDescent="0.2">
      <c r="B59" s="84">
        <f>B60+B61</f>
        <v>276554</v>
      </c>
      <c r="D59" s="81" t="s">
        <v>624</v>
      </c>
      <c r="E59" s="86" t="s">
        <v>623</v>
      </c>
      <c r="F59" s="82"/>
      <c r="G59" s="88" t="s">
        <v>622</v>
      </c>
      <c r="H59" s="66" t="s">
        <v>621</v>
      </c>
      <c r="I59" s="87">
        <f>+B49</f>
        <v>2982775</v>
      </c>
    </row>
    <row r="60" spans="2:9" x14ac:dyDescent="0.2">
      <c r="B60" s="84">
        <v>276554</v>
      </c>
      <c r="D60" s="85" t="s">
        <v>620</v>
      </c>
      <c r="F60" s="82"/>
      <c r="G60" s="88" t="s">
        <v>619</v>
      </c>
      <c r="H60" s="85"/>
      <c r="I60" s="87">
        <f>I61+I62</f>
        <v>6476</v>
      </c>
    </row>
    <row r="61" spans="2:9" x14ac:dyDescent="0.2">
      <c r="B61" s="84">
        <v>0</v>
      </c>
      <c r="D61" s="85" t="s">
        <v>618</v>
      </c>
      <c r="F61" s="82"/>
      <c r="G61" s="88" t="s">
        <v>617</v>
      </c>
      <c r="I61" s="87">
        <v>0</v>
      </c>
    </row>
    <row r="62" spans="2:9" x14ac:dyDescent="0.2">
      <c r="B62" s="84">
        <v>6476</v>
      </c>
      <c r="D62" s="81" t="s">
        <v>616</v>
      </c>
      <c r="E62" s="85" t="s">
        <v>615</v>
      </c>
      <c r="F62" s="82"/>
      <c r="G62" s="88" t="s">
        <v>614</v>
      </c>
      <c r="I62" s="87">
        <v>6476</v>
      </c>
    </row>
    <row r="63" spans="2:9" x14ac:dyDescent="0.2">
      <c r="B63" s="84"/>
      <c r="E63" s="85" t="s">
        <v>613</v>
      </c>
      <c r="F63" s="82"/>
      <c r="G63" s="83" t="s">
        <v>612</v>
      </c>
      <c r="H63" s="81" t="s">
        <v>611</v>
      </c>
      <c r="I63" s="87">
        <f>I64+I65+I66</f>
        <v>22912</v>
      </c>
    </row>
    <row r="64" spans="2:9" x14ac:dyDescent="0.2">
      <c r="B64" s="84">
        <f>B65+B66+B67</f>
        <v>37653</v>
      </c>
      <c r="D64" s="81" t="s">
        <v>612</v>
      </c>
      <c r="E64" s="81" t="s">
        <v>611</v>
      </c>
      <c r="F64" s="82"/>
      <c r="G64" s="85" t="s">
        <v>610</v>
      </c>
      <c r="I64" s="87">
        <v>0</v>
      </c>
    </row>
    <row r="65" spans="2:9" x14ac:dyDescent="0.2">
      <c r="B65" s="84">
        <v>28535</v>
      </c>
      <c r="D65" s="85" t="s">
        <v>610</v>
      </c>
      <c r="F65" s="82"/>
      <c r="G65" s="88" t="s">
        <v>609</v>
      </c>
      <c r="I65" s="87">
        <v>21966</v>
      </c>
    </row>
    <row r="66" spans="2:9" x14ac:dyDescent="0.2">
      <c r="B66" s="84">
        <v>0</v>
      </c>
      <c r="D66" s="85" t="s">
        <v>609</v>
      </c>
      <c r="F66" s="82"/>
      <c r="G66" s="88" t="s">
        <v>608</v>
      </c>
      <c r="I66" s="87">
        <v>946</v>
      </c>
    </row>
    <row r="67" spans="2:9" x14ac:dyDescent="0.2">
      <c r="B67" s="84">
        <v>9118</v>
      </c>
      <c r="D67" s="85" t="s">
        <v>608</v>
      </c>
      <c r="F67" s="82"/>
      <c r="G67" s="83"/>
      <c r="H67" s="83"/>
      <c r="I67" s="87"/>
    </row>
    <row r="68" spans="2:9" x14ac:dyDescent="0.2">
      <c r="B68" s="84">
        <f>I70-B59-B62-B64</f>
        <v>2691480</v>
      </c>
      <c r="D68" s="85" t="s">
        <v>602</v>
      </c>
      <c r="E68" s="85" t="s">
        <v>601</v>
      </c>
      <c r="F68" s="82"/>
      <c r="G68" s="83"/>
      <c r="H68" s="83"/>
      <c r="I68" s="87"/>
    </row>
    <row r="69" spans="2:9" ht="17.45" customHeight="1" x14ac:dyDescent="0.2">
      <c r="B69" s="84"/>
      <c r="F69" s="82"/>
      <c r="G69" s="83"/>
      <c r="H69" s="83"/>
      <c r="I69" s="87"/>
    </row>
    <row r="70" spans="2:9" ht="17.45" customHeight="1" x14ac:dyDescent="0.2">
      <c r="B70" s="89">
        <f>B59+B62+B64+B68</f>
        <v>3012163</v>
      </c>
      <c r="C70" s="78"/>
      <c r="D70" s="78" t="s">
        <v>568</v>
      </c>
      <c r="E70" s="78"/>
      <c r="F70" s="91"/>
      <c r="G70" s="78" t="s">
        <v>568</v>
      </c>
      <c r="H70" s="78"/>
      <c r="I70" s="92">
        <f>I59+I60+I63</f>
        <v>3012163</v>
      </c>
    </row>
    <row r="73" spans="2:9" ht="15" x14ac:dyDescent="0.2">
      <c r="B73" s="65" t="s">
        <v>607</v>
      </c>
      <c r="C73" s="94"/>
      <c r="D73" s="94"/>
      <c r="E73" s="94"/>
      <c r="F73" s="94"/>
      <c r="G73" s="94"/>
      <c r="H73" s="94"/>
      <c r="I73" s="94"/>
    </row>
    <row r="75" spans="2:9" x14ac:dyDescent="0.2">
      <c r="B75" s="70" t="s">
        <v>606</v>
      </c>
      <c r="C75" s="78"/>
      <c r="D75" s="78"/>
      <c r="E75" s="78"/>
      <c r="F75" s="78"/>
      <c r="G75" s="78"/>
      <c r="H75" s="78"/>
      <c r="I75" s="69" t="s">
        <v>605</v>
      </c>
    </row>
    <row r="76" spans="2:9" x14ac:dyDescent="0.2">
      <c r="B76" s="80"/>
      <c r="F76" s="82"/>
      <c r="G76" s="83"/>
      <c r="H76" s="83"/>
      <c r="I76" s="82"/>
    </row>
    <row r="77" spans="2:9" x14ac:dyDescent="0.2">
      <c r="B77" s="84">
        <v>0</v>
      </c>
      <c r="D77" s="81" t="s">
        <v>604</v>
      </c>
      <c r="E77" s="85" t="s">
        <v>603</v>
      </c>
      <c r="F77" s="82"/>
      <c r="G77" s="88" t="s">
        <v>602</v>
      </c>
      <c r="H77" s="66" t="s">
        <v>601</v>
      </c>
      <c r="I77" s="87">
        <f>+B68</f>
        <v>2691480</v>
      </c>
    </row>
    <row r="78" spans="2:9" x14ac:dyDescent="0.2">
      <c r="B78" s="84"/>
      <c r="E78" s="85" t="s">
        <v>600</v>
      </c>
      <c r="F78" s="82"/>
      <c r="G78" s="88"/>
      <c r="H78" s="85"/>
      <c r="I78" s="87"/>
    </row>
    <row r="79" spans="2:9" x14ac:dyDescent="0.2">
      <c r="B79" s="84">
        <f>I82-B77</f>
        <v>2691480</v>
      </c>
      <c r="D79" s="85" t="s">
        <v>595</v>
      </c>
      <c r="E79" s="68" t="s">
        <v>599</v>
      </c>
      <c r="F79" s="82"/>
      <c r="G79" s="83"/>
      <c r="H79" s="83"/>
      <c r="I79" s="87"/>
    </row>
    <row r="80" spans="2:9" x14ac:dyDescent="0.2">
      <c r="B80" s="84">
        <f>B79-B13</f>
        <v>239591</v>
      </c>
      <c r="D80" s="85" t="s">
        <v>598</v>
      </c>
      <c r="E80" s="66" t="s">
        <v>594</v>
      </c>
      <c r="F80" s="82"/>
      <c r="G80" s="83"/>
      <c r="H80" s="83"/>
      <c r="I80" s="87"/>
    </row>
    <row r="81" spans="2:9" x14ac:dyDescent="0.2">
      <c r="B81" s="84"/>
      <c r="F81" s="82"/>
      <c r="G81" s="83"/>
      <c r="H81" s="83"/>
      <c r="I81" s="87"/>
    </row>
    <row r="82" spans="2:9" x14ac:dyDescent="0.2">
      <c r="B82" s="89">
        <f>B77+B79</f>
        <v>2691480</v>
      </c>
      <c r="C82" s="78"/>
      <c r="D82" s="78" t="s">
        <v>568</v>
      </c>
      <c r="E82" s="78"/>
      <c r="F82" s="91"/>
      <c r="G82" s="78" t="s">
        <v>568</v>
      </c>
      <c r="H82" s="78"/>
      <c r="I82" s="92">
        <f>I77</f>
        <v>2691480</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597</v>
      </c>
      <c r="C85" s="153"/>
      <c r="D85" s="153"/>
      <c r="E85" s="153"/>
      <c r="F85" s="153"/>
      <c r="G85" s="153"/>
      <c r="H85" s="153"/>
      <c r="I85" s="153"/>
    </row>
    <row r="86" spans="2:9" ht="7.15" customHeight="1" x14ac:dyDescent="0.2"/>
    <row r="88" spans="2:9" ht="15" x14ac:dyDescent="0.2">
      <c r="B88" s="65" t="s">
        <v>596</v>
      </c>
      <c r="C88" s="93"/>
      <c r="D88" s="93"/>
      <c r="E88" s="93"/>
      <c r="F88" s="93"/>
      <c r="G88" s="93"/>
      <c r="H88" s="93"/>
      <c r="I88" s="93"/>
    </row>
    <row r="89" spans="2:9" ht="15.75" customHeight="1" x14ac:dyDescent="0.2"/>
    <row r="90" spans="2:9" x14ac:dyDescent="0.2">
      <c r="B90" s="64" t="s">
        <v>566</v>
      </c>
      <c r="C90" s="78"/>
      <c r="D90" s="78"/>
      <c r="E90" s="78"/>
      <c r="F90" s="78"/>
      <c r="G90" s="78"/>
      <c r="H90" s="78"/>
      <c r="I90" s="63" t="s">
        <v>565</v>
      </c>
    </row>
    <row r="91" spans="2:9" x14ac:dyDescent="0.2">
      <c r="B91" s="80"/>
      <c r="F91" s="82"/>
      <c r="G91" s="83"/>
      <c r="H91" s="83"/>
      <c r="I91" s="82"/>
    </row>
    <row r="92" spans="2:9" x14ac:dyDescent="0.2">
      <c r="B92" s="84">
        <f>I99</f>
        <v>753609</v>
      </c>
      <c r="D92" s="85" t="s">
        <v>582</v>
      </c>
      <c r="E92" s="66" t="s">
        <v>581</v>
      </c>
      <c r="F92" s="82"/>
      <c r="G92" s="85" t="s">
        <v>595</v>
      </c>
      <c r="H92" s="66" t="s">
        <v>594</v>
      </c>
      <c r="I92" s="87">
        <f>+B80</f>
        <v>239591</v>
      </c>
    </row>
    <row r="93" spans="2:9" x14ac:dyDescent="0.2">
      <c r="B93" s="84"/>
      <c r="E93" s="68" t="s">
        <v>578</v>
      </c>
      <c r="F93" s="82"/>
      <c r="G93" s="88" t="s">
        <v>593</v>
      </c>
      <c r="H93" s="81" t="s">
        <v>592</v>
      </c>
      <c r="I93" s="87">
        <f>I94+I95</f>
        <v>558130</v>
      </c>
    </row>
    <row r="94" spans="2:9" x14ac:dyDescent="0.2">
      <c r="B94" s="84"/>
      <c r="E94" s="85"/>
      <c r="F94" s="82"/>
      <c r="G94" s="88" t="s">
        <v>591</v>
      </c>
      <c r="I94" s="87">
        <v>522366</v>
      </c>
    </row>
    <row r="95" spans="2:9" x14ac:dyDescent="0.2">
      <c r="B95" s="84"/>
      <c r="E95" s="85"/>
      <c r="F95" s="82"/>
      <c r="G95" s="88" t="s">
        <v>590</v>
      </c>
      <c r="I95" s="87">
        <v>35764</v>
      </c>
    </row>
    <row r="96" spans="2:9" x14ac:dyDescent="0.2">
      <c r="B96" s="84"/>
      <c r="D96" s="85"/>
      <c r="F96" s="82"/>
      <c r="G96" s="88" t="s">
        <v>589</v>
      </c>
      <c r="H96" s="81" t="s">
        <v>588</v>
      </c>
      <c r="I96" s="87">
        <f>I97</f>
        <v>-44112</v>
      </c>
    </row>
    <row r="97" spans="2:9" x14ac:dyDescent="0.2">
      <c r="B97" s="98"/>
      <c r="C97" s="99"/>
      <c r="D97" s="99"/>
      <c r="E97" s="85"/>
      <c r="F97" s="100"/>
      <c r="G97" s="88" t="s">
        <v>587</v>
      </c>
      <c r="H97" s="101"/>
      <c r="I97" s="87">
        <v>-44112</v>
      </c>
    </row>
    <row r="98" spans="2:9" x14ac:dyDescent="0.2">
      <c r="B98" s="84"/>
      <c r="F98" s="82"/>
      <c r="G98" s="83"/>
      <c r="H98" s="83"/>
      <c r="I98" s="87"/>
    </row>
    <row r="99" spans="2:9" x14ac:dyDescent="0.2">
      <c r="B99" s="89">
        <f>B92</f>
        <v>753609</v>
      </c>
      <c r="C99" s="78"/>
      <c r="D99" s="78" t="s">
        <v>568</v>
      </c>
      <c r="E99" s="78"/>
      <c r="F99" s="91"/>
      <c r="G99" s="78" t="s">
        <v>568</v>
      </c>
      <c r="H99" s="78"/>
      <c r="I99" s="92">
        <f>I92+I93+I96</f>
        <v>753609</v>
      </c>
    </row>
    <row r="102" spans="2:9" ht="15" x14ac:dyDescent="0.2">
      <c r="B102" s="65" t="s">
        <v>586</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566</v>
      </c>
      <c r="C104" s="78"/>
      <c r="D104" s="78"/>
      <c r="E104" s="78"/>
      <c r="F104" s="78"/>
      <c r="G104" s="78"/>
      <c r="H104" s="78"/>
      <c r="I104" s="63" t="s">
        <v>565</v>
      </c>
    </row>
    <row r="105" spans="2:9" x14ac:dyDescent="0.2">
      <c r="B105" s="80"/>
      <c r="E105" s="85"/>
      <c r="F105" s="102"/>
      <c r="G105" s="83"/>
      <c r="H105" s="83"/>
      <c r="I105" s="82"/>
    </row>
    <row r="106" spans="2:9" x14ac:dyDescent="0.2">
      <c r="B106" s="84">
        <f>B107+B109</f>
        <v>2371383</v>
      </c>
      <c r="D106" s="85" t="s">
        <v>585</v>
      </c>
      <c r="E106" s="103" t="s">
        <v>584</v>
      </c>
      <c r="F106" s="82"/>
      <c r="G106" s="83"/>
      <c r="H106" s="83"/>
      <c r="I106" s="82"/>
    </row>
    <row r="107" spans="2:9" x14ac:dyDescent="0.2">
      <c r="B107" s="84">
        <v>2374447</v>
      </c>
      <c r="D107" s="85" t="s">
        <v>583</v>
      </c>
      <c r="E107" s="85"/>
      <c r="F107" s="82"/>
      <c r="G107" s="85" t="s">
        <v>582</v>
      </c>
      <c r="H107" s="68" t="s">
        <v>581</v>
      </c>
      <c r="I107" s="87"/>
    </row>
    <row r="108" spans="2:9" x14ac:dyDescent="0.2">
      <c r="B108" s="84">
        <f>-B13</f>
        <v>-2451889</v>
      </c>
      <c r="D108" s="85" t="s">
        <v>580</v>
      </c>
      <c r="E108" s="86" t="s">
        <v>579</v>
      </c>
      <c r="F108" s="82"/>
      <c r="G108" s="85"/>
      <c r="H108" s="67" t="s">
        <v>578</v>
      </c>
      <c r="I108" s="87">
        <f>B92</f>
        <v>753609</v>
      </c>
    </row>
    <row r="109" spans="2:9" x14ac:dyDescent="0.2">
      <c r="B109" s="84">
        <v>-3064</v>
      </c>
      <c r="D109" s="95" t="s">
        <v>577</v>
      </c>
      <c r="E109" s="85" t="s">
        <v>576</v>
      </c>
      <c r="F109" s="82"/>
      <c r="H109" s="104"/>
      <c r="I109" s="105"/>
    </row>
    <row r="110" spans="2:9" x14ac:dyDescent="0.2">
      <c r="B110" s="84">
        <v>0</v>
      </c>
      <c r="D110" s="85" t="s">
        <v>575</v>
      </c>
      <c r="E110" s="85" t="s">
        <v>574</v>
      </c>
      <c r="F110" s="82"/>
      <c r="G110" s="93"/>
      <c r="I110" s="87"/>
    </row>
    <row r="111" spans="2:9" x14ac:dyDescent="0.2">
      <c r="B111" s="84">
        <v>96830</v>
      </c>
      <c r="D111" s="95" t="s">
        <v>573</v>
      </c>
      <c r="E111" s="85" t="s">
        <v>572</v>
      </c>
      <c r="F111" s="82"/>
      <c r="H111" s="104"/>
      <c r="I111" s="105"/>
    </row>
    <row r="112" spans="2:9" x14ac:dyDescent="0.2">
      <c r="B112" s="84"/>
      <c r="D112" s="85"/>
      <c r="E112" s="85" t="s">
        <v>571</v>
      </c>
      <c r="F112" s="82"/>
      <c r="G112" s="93"/>
      <c r="I112" s="87"/>
    </row>
    <row r="113" spans="2:9" x14ac:dyDescent="0.2">
      <c r="B113" s="84">
        <f>I115-B106-B108-B111</f>
        <v>737285</v>
      </c>
      <c r="C113" s="99"/>
      <c r="D113" s="99" t="s">
        <v>570</v>
      </c>
      <c r="E113" s="66" t="s">
        <v>569</v>
      </c>
      <c r="F113" s="100"/>
      <c r="G113" s="93"/>
      <c r="H113" s="101"/>
      <c r="I113" s="87"/>
    </row>
    <row r="114" spans="2:9" x14ac:dyDescent="0.2">
      <c r="B114" s="84"/>
      <c r="E114" s="85"/>
      <c r="F114" s="82"/>
      <c r="G114" s="93"/>
      <c r="H114" s="83"/>
      <c r="I114" s="87"/>
    </row>
    <row r="115" spans="2:9" x14ac:dyDescent="0.2">
      <c r="B115" s="89">
        <f>B106+B108+B111+B113</f>
        <v>753609</v>
      </c>
      <c r="C115" s="78"/>
      <c r="D115" s="78" t="s">
        <v>568</v>
      </c>
      <c r="E115" s="106"/>
      <c r="F115" s="91"/>
      <c r="G115" s="78" t="s">
        <v>568</v>
      </c>
      <c r="H115" s="78"/>
      <c r="I115" s="92">
        <f>I108</f>
        <v>753609</v>
      </c>
    </row>
    <row r="118" spans="2:9" ht="15" x14ac:dyDescent="0.2">
      <c r="B118" s="65" t="s">
        <v>567</v>
      </c>
      <c r="C118" s="93"/>
      <c r="D118" s="93"/>
      <c r="E118" s="93"/>
      <c r="F118" s="93"/>
      <c r="G118" s="93"/>
      <c r="H118" s="93"/>
      <c r="I118" s="93"/>
    </row>
    <row r="120" spans="2:9" x14ac:dyDescent="0.2">
      <c r="B120" s="64" t="s">
        <v>566</v>
      </c>
      <c r="C120" s="78"/>
      <c r="D120" s="78"/>
      <c r="E120" s="78"/>
      <c r="F120" s="78"/>
      <c r="G120" s="78"/>
      <c r="H120" s="78"/>
      <c r="I120" s="63" t="s">
        <v>565</v>
      </c>
    </row>
    <row r="121" spans="2:9" ht="15" x14ac:dyDescent="0.2">
      <c r="B121" s="61"/>
      <c r="C121" s="79"/>
      <c r="D121" s="79"/>
      <c r="E121" s="79"/>
      <c r="F121" s="79"/>
      <c r="G121" s="79"/>
      <c r="H121" s="79"/>
      <c r="I121" s="62"/>
    </row>
    <row r="122" spans="2:9" ht="15" x14ac:dyDescent="0.2">
      <c r="B122" s="61"/>
      <c r="C122" s="79"/>
      <c r="D122" s="79"/>
      <c r="E122" s="60" t="s">
        <v>564</v>
      </c>
      <c r="F122" s="79"/>
      <c r="G122" s="79"/>
      <c r="H122" s="79"/>
      <c r="I122" s="87">
        <f>B123-I125-I128-I131-I134-I137-I142-I143-I144</f>
        <v>737285</v>
      </c>
    </row>
    <row r="123" spans="2:9" ht="15" x14ac:dyDescent="0.2">
      <c r="B123" s="84">
        <f>B125+B128+B131+B134+B137+B142+B143+B144</f>
        <v>520966</v>
      </c>
      <c r="C123" s="79"/>
      <c r="D123" s="58"/>
      <c r="E123" s="85" t="s">
        <v>563</v>
      </c>
      <c r="F123" s="58"/>
      <c r="G123" s="58"/>
      <c r="H123" s="58"/>
      <c r="I123" s="87">
        <f>I125+I128+I131+I134+I137+I142+I143+I144</f>
        <v>-216319</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562</v>
      </c>
      <c r="F125" s="58"/>
      <c r="G125" s="58"/>
      <c r="H125" s="58"/>
      <c r="I125" s="87">
        <f>I126+I127</f>
        <v>0</v>
      </c>
    </row>
    <row r="126" spans="2:9" ht="13.15" customHeight="1" x14ac:dyDescent="0.2">
      <c r="B126" s="84">
        <v>0</v>
      </c>
      <c r="C126" s="58"/>
      <c r="D126" s="58"/>
      <c r="E126" s="85" t="s">
        <v>561</v>
      </c>
      <c r="F126" s="58"/>
      <c r="G126" s="58"/>
      <c r="H126" s="58"/>
      <c r="I126" s="87">
        <v>0</v>
      </c>
    </row>
    <row r="127" spans="2:9" ht="15" x14ac:dyDescent="0.2">
      <c r="B127" s="84">
        <v>0</v>
      </c>
      <c r="C127" s="58"/>
      <c r="D127" s="58"/>
      <c r="E127" s="85" t="s">
        <v>560</v>
      </c>
      <c r="F127" s="58"/>
      <c r="G127" s="58"/>
      <c r="H127" s="58"/>
      <c r="I127" s="87">
        <v>0</v>
      </c>
    </row>
    <row r="128" spans="2:9" x14ac:dyDescent="0.2">
      <c r="B128" s="84">
        <f>B129+B130</f>
        <v>416141</v>
      </c>
      <c r="E128" s="85" t="s">
        <v>559</v>
      </c>
      <c r="I128" s="87">
        <f>I129+I130</f>
        <v>23007</v>
      </c>
    </row>
    <row r="129" spans="2:9" x14ac:dyDescent="0.2">
      <c r="B129" s="84">
        <v>463765</v>
      </c>
      <c r="E129" s="85" t="s">
        <v>558</v>
      </c>
      <c r="I129" s="87">
        <v>0</v>
      </c>
    </row>
    <row r="130" spans="2:9" x14ac:dyDescent="0.2">
      <c r="B130" s="84">
        <v>-47624</v>
      </c>
      <c r="E130" s="85" t="s">
        <v>557</v>
      </c>
      <c r="I130" s="87">
        <v>23007</v>
      </c>
    </row>
    <row r="131" spans="2:9" x14ac:dyDescent="0.2">
      <c r="B131" s="84">
        <f>B132+B133</f>
        <v>7213</v>
      </c>
      <c r="E131" s="85" t="s">
        <v>556</v>
      </c>
      <c r="I131" s="87">
        <f>I132+I133</f>
        <v>598938</v>
      </c>
    </row>
    <row r="132" spans="2:9" x14ac:dyDescent="0.2">
      <c r="B132" s="84">
        <v>7061</v>
      </c>
      <c r="E132" s="85" t="s">
        <v>555</v>
      </c>
      <c r="I132" s="87">
        <v>2982</v>
      </c>
    </row>
    <row r="133" spans="2:9" x14ac:dyDescent="0.2">
      <c r="B133" s="84">
        <v>152</v>
      </c>
      <c r="E133" s="85" t="s">
        <v>554</v>
      </c>
      <c r="I133" s="87">
        <v>595956</v>
      </c>
    </row>
    <row r="134" spans="2:9" x14ac:dyDescent="0.2">
      <c r="B134" s="84">
        <f>B135+B136</f>
        <v>514520</v>
      </c>
      <c r="E134" s="85" t="s">
        <v>553</v>
      </c>
      <c r="I134" s="87">
        <f>I135+I136</f>
        <v>-1142071</v>
      </c>
    </row>
    <row r="135" spans="2:9" x14ac:dyDescent="0.2">
      <c r="B135" s="84">
        <v>106720</v>
      </c>
      <c r="E135" s="85" t="s">
        <v>552</v>
      </c>
      <c r="I135" s="87">
        <v>20867</v>
      </c>
    </row>
    <row r="136" spans="2:9" x14ac:dyDescent="0.2">
      <c r="B136" s="84">
        <v>407800</v>
      </c>
      <c r="E136" s="85" t="s">
        <v>551</v>
      </c>
      <c r="I136" s="87">
        <v>-1162938</v>
      </c>
    </row>
    <row r="137" spans="2:9" x14ac:dyDescent="0.2">
      <c r="B137" s="84">
        <f>B138+B141</f>
        <v>44439</v>
      </c>
      <c r="E137" s="107" t="s">
        <v>550</v>
      </c>
      <c r="I137" s="87">
        <f>I138+I141</f>
        <v>8626</v>
      </c>
    </row>
    <row r="138" spans="2:9" x14ac:dyDescent="0.2">
      <c r="B138" s="84">
        <f>B139+B140</f>
        <v>-5470</v>
      </c>
      <c r="E138" s="107" t="s">
        <v>549</v>
      </c>
      <c r="I138" s="87">
        <f>I139+I140</f>
        <v>8626</v>
      </c>
    </row>
    <row r="139" spans="2:9" x14ac:dyDescent="0.2">
      <c r="B139" s="84">
        <v>-5470</v>
      </c>
      <c r="E139" s="107" t="s">
        <v>548</v>
      </c>
      <c r="I139" s="87">
        <v>8626</v>
      </c>
    </row>
    <row r="140" spans="2:9" x14ac:dyDescent="0.2">
      <c r="B140" s="84">
        <v>0</v>
      </c>
      <c r="E140" s="107" t="s">
        <v>547</v>
      </c>
      <c r="I140" s="87">
        <v>0</v>
      </c>
    </row>
    <row r="141" spans="2:9" x14ac:dyDescent="0.2">
      <c r="B141" s="84">
        <v>49909</v>
      </c>
      <c r="E141" s="107" t="s">
        <v>546</v>
      </c>
      <c r="I141" s="87">
        <v>0</v>
      </c>
    </row>
    <row r="142" spans="2:9" x14ac:dyDescent="0.2">
      <c r="B142" s="84">
        <v>0</v>
      </c>
      <c r="E142" s="85" t="s">
        <v>545</v>
      </c>
      <c r="I142" s="87">
        <v>0</v>
      </c>
    </row>
    <row r="143" spans="2:9" x14ac:dyDescent="0.2">
      <c r="B143" s="84">
        <v>0</v>
      </c>
      <c r="C143" s="85" t="s">
        <v>544</v>
      </c>
      <c r="E143" s="85" t="s">
        <v>544</v>
      </c>
      <c r="I143" s="87">
        <v>-19716</v>
      </c>
    </row>
    <row r="144" spans="2:9" x14ac:dyDescent="0.2">
      <c r="B144" s="84">
        <f>B145+B146</f>
        <v>-461347</v>
      </c>
      <c r="C144" s="85" t="s">
        <v>543</v>
      </c>
      <c r="E144" s="85" t="s">
        <v>543</v>
      </c>
      <c r="I144" s="87">
        <f>I145+I146</f>
        <v>314897</v>
      </c>
    </row>
    <row r="145" spans="2:9" x14ac:dyDescent="0.2">
      <c r="B145" s="84">
        <v>18731</v>
      </c>
      <c r="C145" s="85" t="s">
        <v>542</v>
      </c>
      <c r="E145" s="85" t="s">
        <v>542</v>
      </c>
      <c r="I145" s="87">
        <v>157201</v>
      </c>
    </row>
    <row r="146" spans="2:9" x14ac:dyDescent="0.2">
      <c r="B146" s="89">
        <v>-480078</v>
      </c>
      <c r="C146" s="108" t="s">
        <v>541</v>
      </c>
      <c r="D146" s="109"/>
      <c r="E146" s="108" t="s">
        <v>541</v>
      </c>
      <c r="F146" s="109"/>
      <c r="G146" s="109"/>
      <c r="H146" s="109"/>
      <c r="I146" s="92">
        <v>157696</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70866141732283472" header="0.39370078740157483" footer="0.39370078740157483"/>
  <pageSetup paperSize="9" scale="78" fitToHeight="2" orientation="portrait" r:id="rId1"/>
  <headerFooter alignWithMargins="0"/>
  <rowBreaks count="1" manualBreakCount="1">
    <brk id="72" min="1" max="8"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topLeftCell="A127"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112</v>
      </c>
      <c r="D1" s="45"/>
      <c r="E1" s="45"/>
      <c r="F1" s="45"/>
      <c r="G1" s="39"/>
      <c r="H1" s="45"/>
      <c r="I1" s="45"/>
      <c r="J1" s="45"/>
      <c r="K1" s="45"/>
      <c r="L1" s="45"/>
      <c r="M1" s="45"/>
    </row>
    <row r="2" spans="2:14" s="41" customFormat="1" ht="20.25" x14ac:dyDescent="0.25">
      <c r="B2" s="75" t="s">
        <v>1013</v>
      </c>
      <c r="D2" s="42"/>
      <c r="E2" s="42"/>
      <c r="F2" s="42"/>
      <c r="G2" s="39"/>
      <c r="H2" s="42"/>
      <c r="I2" s="42"/>
      <c r="J2" s="42"/>
      <c r="K2" s="42"/>
      <c r="L2" s="42"/>
      <c r="M2" s="42"/>
    </row>
    <row r="3" spans="2:14" s="37" customFormat="1" ht="15" customHeight="1" x14ac:dyDescent="0.25">
      <c r="B3" s="76" t="s">
        <v>694</v>
      </c>
      <c r="D3" s="39"/>
      <c r="E3" s="40"/>
      <c r="F3" s="39"/>
      <c r="G3" s="39"/>
      <c r="H3" s="39"/>
      <c r="I3" s="39"/>
      <c r="J3" s="39"/>
      <c r="K3" s="39"/>
      <c r="L3" s="39"/>
      <c r="M3" s="39"/>
      <c r="N3" s="38"/>
    </row>
    <row r="4" spans="2:14" s="37" customFormat="1" ht="15" customHeight="1" x14ac:dyDescent="0.25">
      <c r="B4" s="76"/>
      <c r="D4" s="39"/>
      <c r="E4" s="40"/>
      <c r="F4" s="39"/>
      <c r="G4" s="39"/>
      <c r="H4" s="39"/>
      <c r="I4" s="39"/>
      <c r="J4" s="39"/>
      <c r="K4" s="39"/>
      <c r="L4" s="39"/>
      <c r="M4" s="39"/>
      <c r="N4" s="38"/>
    </row>
    <row r="5" spans="2:14" s="34" customFormat="1" ht="15" customHeight="1" x14ac:dyDescent="0.2">
      <c r="B5" s="76"/>
      <c r="D5" s="122"/>
      <c r="E5" s="21"/>
      <c r="F5" s="21"/>
      <c r="G5" s="21"/>
      <c r="H5" s="21"/>
      <c r="I5" s="21"/>
      <c r="J5" s="21"/>
      <c r="K5" s="21"/>
      <c r="L5" s="21"/>
      <c r="M5" s="21"/>
      <c r="N5" s="35"/>
    </row>
    <row r="6" spans="2:14" s="34" customFormat="1" ht="20.25" customHeight="1" x14ac:dyDescent="0.2">
      <c r="B6" s="123" t="s">
        <v>662</v>
      </c>
      <c r="D6" s="122"/>
      <c r="E6" s="21"/>
      <c r="F6" s="21"/>
      <c r="G6" s="21"/>
      <c r="H6" s="21"/>
      <c r="I6" s="21"/>
      <c r="J6" s="21"/>
      <c r="K6" s="21"/>
      <c r="L6" s="21"/>
      <c r="M6" s="21"/>
      <c r="N6" s="35"/>
    </row>
    <row r="7" spans="2:14" ht="15" x14ac:dyDescent="0.2">
      <c r="B7" s="65" t="s">
        <v>661</v>
      </c>
      <c r="C7" s="65"/>
      <c r="D7" s="65"/>
      <c r="E7" s="65"/>
      <c r="F7" s="65"/>
      <c r="G7" s="65"/>
      <c r="H7" s="65"/>
      <c r="I7" s="65"/>
    </row>
    <row r="9" spans="2:14" x14ac:dyDescent="0.2">
      <c r="B9" s="70" t="s">
        <v>606</v>
      </c>
      <c r="C9" s="78"/>
      <c r="D9" s="78"/>
      <c r="E9" s="78"/>
      <c r="F9" s="78"/>
      <c r="G9" s="78"/>
      <c r="H9" s="78"/>
      <c r="I9" s="69" t="s">
        <v>605</v>
      </c>
    </row>
    <row r="10" spans="2:14" x14ac:dyDescent="0.2">
      <c r="B10" s="80"/>
      <c r="F10" s="82"/>
      <c r="G10" s="83"/>
      <c r="H10" s="83"/>
      <c r="I10" s="82"/>
    </row>
    <row r="11" spans="2:14" x14ac:dyDescent="0.2">
      <c r="B11" s="84">
        <v>82523</v>
      </c>
      <c r="D11" s="81" t="s">
        <v>660</v>
      </c>
      <c r="E11" s="85" t="s">
        <v>659</v>
      </c>
      <c r="F11" s="82"/>
      <c r="G11" s="83" t="s">
        <v>658</v>
      </c>
      <c r="H11" s="86" t="s">
        <v>657</v>
      </c>
      <c r="I11" s="87">
        <f>I12+I13</f>
        <v>207150</v>
      </c>
    </row>
    <row r="12" spans="2:14" x14ac:dyDescent="0.2">
      <c r="B12" s="84">
        <f>I11-B11</f>
        <v>124627</v>
      </c>
      <c r="D12" s="85" t="s">
        <v>647</v>
      </c>
      <c r="E12" s="66" t="s">
        <v>646</v>
      </c>
      <c r="F12" s="82"/>
      <c r="G12" s="88" t="s">
        <v>656</v>
      </c>
      <c r="H12" s="83"/>
      <c r="I12" s="87">
        <v>204183</v>
      </c>
    </row>
    <row r="13" spans="2:14" x14ac:dyDescent="0.2">
      <c r="B13" s="84">
        <v>18327</v>
      </c>
      <c r="D13" s="81" t="s">
        <v>655</v>
      </c>
      <c r="E13" s="85" t="s">
        <v>579</v>
      </c>
      <c r="F13" s="82"/>
      <c r="G13" s="88" t="s">
        <v>654</v>
      </c>
      <c r="I13" s="87">
        <v>2967</v>
      </c>
    </row>
    <row r="14" spans="2:14" x14ac:dyDescent="0.2">
      <c r="B14" s="84">
        <f>B12-B13</f>
        <v>106300</v>
      </c>
      <c r="D14" s="81" t="s">
        <v>653</v>
      </c>
      <c r="E14" s="66" t="s">
        <v>652</v>
      </c>
      <c r="F14" s="82"/>
      <c r="G14" s="88"/>
      <c r="H14" s="83"/>
      <c r="I14" s="87"/>
    </row>
    <row r="15" spans="2:14" ht="7.15" customHeight="1" x14ac:dyDescent="0.2">
      <c r="B15" s="84"/>
      <c r="F15" s="82"/>
      <c r="G15" s="83"/>
      <c r="H15" s="83"/>
      <c r="I15" s="87"/>
    </row>
    <row r="16" spans="2:14" x14ac:dyDescent="0.2">
      <c r="B16" s="89">
        <f>B11+B12</f>
        <v>207150</v>
      </c>
      <c r="C16" s="78"/>
      <c r="D16" s="90" t="s">
        <v>568</v>
      </c>
      <c r="E16" s="78"/>
      <c r="F16" s="91"/>
      <c r="G16" s="90" t="s">
        <v>568</v>
      </c>
      <c r="H16" s="78"/>
      <c r="I16" s="92">
        <f>I11</f>
        <v>207150</v>
      </c>
    </row>
    <row r="19" spans="2:9" ht="15" x14ac:dyDescent="0.2">
      <c r="B19" s="65" t="s">
        <v>651</v>
      </c>
      <c r="C19" s="93"/>
      <c r="D19" s="65"/>
      <c r="E19" s="65"/>
      <c r="F19" s="65"/>
      <c r="G19" s="65"/>
      <c r="H19" s="65"/>
      <c r="I19" s="93"/>
    </row>
    <row r="22" spans="2:9" ht="15" x14ac:dyDescent="0.2">
      <c r="B22" s="65" t="s">
        <v>650</v>
      </c>
      <c r="C22" s="93"/>
      <c r="D22" s="93"/>
      <c r="E22" s="93"/>
      <c r="F22" s="93"/>
      <c r="G22" s="93"/>
      <c r="H22" s="93"/>
      <c r="I22" s="93"/>
    </row>
    <row r="24" spans="2:9" ht="15" x14ac:dyDescent="0.2">
      <c r="B24" s="70" t="s">
        <v>606</v>
      </c>
      <c r="C24" s="71"/>
      <c r="D24" s="71"/>
      <c r="E24" s="71"/>
      <c r="F24" s="71"/>
      <c r="G24" s="71"/>
      <c r="H24" s="71"/>
      <c r="I24" s="69" t="s">
        <v>605</v>
      </c>
    </row>
    <row r="25" spans="2:9" x14ac:dyDescent="0.2">
      <c r="B25" s="80"/>
      <c r="F25" s="82"/>
      <c r="G25" s="83"/>
      <c r="H25" s="83"/>
      <c r="I25" s="82"/>
    </row>
    <row r="26" spans="2:9" x14ac:dyDescent="0.2">
      <c r="B26" s="84">
        <f>B27+B28</f>
        <v>74252</v>
      </c>
      <c r="D26" s="81" t="s">
        <v>649</v>
      </c>
      <c r="E26" s="85" t="s">
        <v>648</v>
      </c>
      <c r="F26" s="82"/>
      <c r="G26" s="88" t="s">
        <v>647</v>
      </c>
      <c r="H26" s="68" t="s">
        <v>646</v>
      </c>
      <c r="I26" s="87">
        <f>+B12</f>
        <v>124627</v>
      </c>
    </row>
    <row r="27" spans="2:9" x14ac:dyDescent="0.2">
      <c r="B27" s="84">
        <v>58668</v>
      </c>
      <c r="D27" s="85" t="s">
        <v>645</v>
      </c>
      <c r="F27" s="82"/>
      <c r="G27" s="83"/>
      <c r="H27" s="83"/>
      <c r="I27" s="87"/>
    </row>
    <row r="28" spans="2:9" x14ac:dyDescent="0.2">
      <c r="B28" s="84">
        <f>B29+B30</f>
        <v>15584</v>
      </c>
      <c r="D28" s="85" t="s">
        <v>644</v>
      </c>
      <c r="F28" s="82"/>
      <c r="G28" s="83"/>
      <c r="H28" s="83"/>
      <c r="I28" s="87"/>
    </row>
    <row r="29" spans="2:9" x14ac:dyDescent="0.2">
      <c r="B29" s="84">
        <v>15508</v>
      </c>
      <c r="D29" s="85" t="s">
        <v>643</v>
      </c>
      <c r="F29" s="82"/>
      <c r="G29" s="83"/>
      <c r="H29" s="83"/>
      <c r="I29" s="87"/>
    </row>
    <row r="30" spans="2:9" x14ac:dyDescent="0.2">
      <c r="B30" s="84">
        <v>76</v>
      </c>
      <c r="D30" s="85" t="s">
        <v>642</v>
      </c>
      <c r="F30" s="82"/>
      <c r="G30" s="83"/>
      <c r="H30" s="83"/>
      <c r="I30" s="87"/>
    </row>
    <row r="31" spans="2:9" ht="12.75" customHeight="1" x14ac:dyDescent="0.2">
      <c r="B31" s="84">
        <v>1344</v>
      </c>
      <c r="D31" s="81" t="s">
        <v>641</v>
      </c>
      <c r="E31" s="81" t="s">
        <v>640</v>
      </c>
      <c r="F31" s="82"/>
      <c r="G31" s="83"/>
      <c r="H31" s="83"/>
      <c r="I31" s="87"/>
    </row>
    <row r="32" spans="2:9" ht="12.75" customHeight="1" x14ac:dyDescent="0.2">
      <c r="B32" s="84">
        <v>0</v>
      </c>
      <c r="D32" s="81" t="s">
        <v>639</v>
      </c>
      <c r="E32" s="81" t="s">
        <v>638</v>
      </c>
      <c r="F32" s="82"/>
      <c r="G32" s="83"/>
      <c r="H32" s="83"/>
      <c r="I32" s="87"/>
    </row>
    <row r="33" spans="2:9" x14ac:dyDescent="0.2">
      <c r="B33" s="84">
        <f>I35-B26-B31-B32</f>
        <v>49031</v>
      </c>
      <c r="D33" s="85" t="s">
        <v>636</v>
      </c>
      <c r="E33" s="66" t="s">
        <v>635</v>
      </c>
      <c r="F33" s="82"/>
      <c r="G33" s="83"/>
      <c r="H33" s="83"/>
      <c r="I33" s="87"/>
    </row>
    <row r="34" spans="2:9" x14ac:dyDescent="0.2">
      <c r="B34" s="84"/>
      <c r="F34" s="82"/>
      <c r="G34" s="83"/>
      <c r="H34" s="83"/>
      <c r="I34" s="87"/>
    </row>
    <row r="35" spans="2:9" x14ac:dyDescent="0.2">
      <c r="B35" s="89">
        <f>B26+B31+B32+B33</f>
        <v>124627</v>
      </c>
      <c r="C35" s="78"/>
      <c r="D35" s="90" t="s">
        <v>568</v>
      </c>
      <c r="E35" s="78"/>
      <c r="F35" s="91"/>
      <c r="G35" s="90" t="s">
        <v>568</v>
      </c>
      <c r="H35" s="78"/>
      <c r="I35" s="92">
        <f>I26</f>
        <v>124627</v>
      </c>
    </row>
    <row r="38" spans="2:9" ht="15" x14ac:dyDescent="0.2">
      <c r="B38" s="65" t="s">
        <v>637</v>
      </c>
      <c r="C38" s="94"/>
      <c r="D38" s="94"/>
      <c r="E38" s="94"/>
      <c r="F38" s="94"/>
      <c r="G38" s="94"/>
      <c r="H38" s="94"/>
      <c r="I38" s="94"/>
    </row>
    <row r="39" spans="2:9" ht="13.15" customHeight="1" x14ac:dyDescent="0.2"/>
    <row r="40" spans="2:9" x14ac:dyDescent="0.2">
      <c r="B40" s="70" t="s">
        <v>606</v>
      </c>
      <c r="C40" s="78"/>
      <c r="D40" s="78"/>
      <c r="E40" s="78"/>
      <c r="F40" s="78"/>
      <c r="G40" s="78"/>
      <c r="H40" s="78"/>
      <c r="I40" s="69" t="s">
        <v>605</v>
      </c>
    </row>
    <row r="41" spans="2:9" x14ac:dyDescent="0.2">
      <c r="B41" s="80"/>
      <c r="F41" s="82"/>
      <c r="G41" s="83"/>
      <c r="H41" s="83"/>
      <c r="I41" s="82"/>
    </row>
    <row r="42" spans="2:9" x14ac:dyDescent="0.2">
      <c r="B42" s="84">
        <f>B43+B44+B45+B47+B48</f>
        <v>32324</v>
      </c>
      <c r="D42" s="81" t="s">
        <v>634</v>
      </c>
      <c r="E42" s="88" t="s">
        <v>633</v>
      </c>
      <c r="F42" s="82"/>
      <c r="G42" s="85" t="s">
        <v>636</v>
      </c>
      <c r="H42" s="66" t="s">
        <v>635</v>
      </c>
      <c r="I42" s="87">
        <f>+B33</f>
        <v>49031</v>
      </c>
    </row>
    <row r="43" spans="2:9" ht="15" x14ac:dyDescent="0.2">
      <c r="B43" s="84">
        <v>240</v>
      </c>
      <c r="C43" s="58"/>
      <c r="D43" s="95" t="s">
        <v>632</v>
      </c>
      <c r="F43" s="62"/>
      <c r="G43" s="79" t="s">
        <v>634</v>
      </c>
      <c r="H43" s="96" t="s">
        <v>633</v>
      </c>
      <c r="I43" s="87">
        <f>I44+I45+I47+I48+I49</f>
        <v>3238</v>
      </c>
    </row>
    <row r="44" spans="2:9" x14ac:dyDescent="0.2">
      <c r="B44" s="84">
        <v>32084</v>
      </c>
      <c r="D44" s="85" t="s">
        <v>631</v>
      </c>
      <c r="F44" s="82"/>
      <c r="G44" s="95" t="s">
        <v>632</v>
      </c>
      <c r="I44" s="87">
        <v>130</v>
      </c>
    </row>
    <row r="45" spans="2:9" x14ac:dyDescent="0.2">
      <c r="B45" s="84">
        <v>0</v>
      </c>
      <c r="D45" s="85" t="s">
        <v>630</v>
      </c>
      <c r="E45" s="80"/>
      <c r="F45" s="82"/>
      <c r="G45" s="85" t="s">
        <v>631</v>
      </c>
      <c r="I45" s="87">
        <v>3108</v>
      </c>
    </row>
    <row r="46" spans="2:9" x14ac:dyDescent="0.2">
      <c r="B46" s="84"/>
      <c r="E46" s="97" t="s">
        <v>629</v>
      </c>
      <c r="F46" s="82"/>
      <c r="G46" s="85" t="s">
        <v>630</v>
      </c>
      <c r="H46" s="80"/>
      <c r="I46" s="87"/>
    </row>
    <row r="47" spans="2:9" x14ac:dyDescent="0.2">
      <c r="B47" s="84">
        <v>0</v>
      </c>
      <c r="D47" s="85" t="s">
        <v>628</v>
      </c>
      <c r="E47" s="85"/>
      <c r="F47" s="82"/>
      <c r="H47" s="85" t="s">
        <v>629</v>
      </c>
      <c r="I47" s="87">
        <v>0</v>
      </c>
    </row>
    <row r="48" spans="2:9" x14ac:dyDescent="0.2">
      <c r="B48" s="84">
        <v>0</v>
      </c>
      <c r="D48" s="85" t="s">
        <v>627</v>
      </c>
      <c r="E48" s="85"/>
      <c r="F48" s="82"/>
      <c r="G48" s="81" t="s">
        <v>628</v>
      </c>
      <c r="H48" s="85"/>
      <c r="I48" s="87">
        <v>0</v>
      </c>
    </row>
    <row r="49" spans="2:9" x14ac:dyDescent="0.2">
      <c r="B49" s="84">
        <f>I52-B42</f>
        <v>19945</v>
      </c>
      <c r="D49" s="85" t="s">
        <v>622</v>
      </c>
      <c r="E49" s="66" t="s">
        <v>621</v>
      </c>
      <c r="F49" s="82"/>
      <c r="G49" s="85" t="s">
        <v>627</v>
      </c>
      <c r="H49" s="85"/>
      <c r="I49" s="87">
        <v>0</v>
      </c>
    </row>
    <row r="50" spans="2:9" x14ac:dyDescent="0.2">
      <c r="B50" s="84"/>
      <c r="D50" s="85"/>
      <c r="E50" s="85"/>
      <c r="F50" s="82"/>
      <c r="G50" s="85" t="s">
        <v>626</v>
      </c>
      <c r="H50" s="85"/>
      <c r="I50" s="87">
        <v>0</v>
      </c>
    </row>
    <row r="51" spans="2:9" x14ac:dyDescent="0.2">
      <c r="B51" s="84"/>
      <c r="F51" s="82"/>
      <c r="G51" s="85"/>
      <c r="I51" s="87"/>
    </row>
    <row r="52" spans="2:9" x14ac:dyDescent="0.2">
      <c r="B52" s="89">
        <f>B42+B49</f>
        <v>52269</v>
      </c>
      <c r="C52" s="78"/>
      <c r="D52" s="78" t="s">
        <v>568</v>
      </c>
      <c r="E52" s="78"/>
      <c r="F52" s="91"/>
      <c r="G52" s="78" t="s">
        <v>568</v>
      </c>
      <c r="H52" s="78"/>
      <c r="I52" s="92">
        <f>I42+I43+I50</f>
        <v>52269</v>
      </c>
    </row>
    <row r="55" spans="2:9" ht="15" x14ac:dyDescent="0.2">
      <c r="B55" s="65" t="s">
        <v>625</v>
      </c>
      <c r="C55" s="94"/>
      <c r="D55" s="94"/>
      <c r="E55" s="94"/>
      <c r="F55" s="94"/>
      <c r="G55" s="94"/>
      <c r="H55" s="94"/>
      <c r="I55" s="94"/>
    </row>
    <row r="57" spans="2:9" x14ac:dyDescent="0.2">
      <c r="B57" s="70" t="s">
        <v>606</v>
      </c>
      <c r="C57" s="78"/>
      <c r="D57" s="78"/>
      <c r="E57" s="78"/>
      <c r="F57" s="78"/>
      <c r="G57" s="78"/>
      <c r="H57" s="78"/>
      <c r="I57" s="69" t="s">
        <v>605</v>
      </c>
    </row>
    <row r="58" spans="2:9" x14ac:dyDescent="0.2">
      <c r="B58" s="80"/>
      <c r="F58" s="82"/>
      <c r="G58" s="83"/>
      <c r="H58" s="83"/>
      <c r="I58" s="82"/>
    </row>
    <row r="59" spans="2:9" x14ac:dyDescent="0.2">
      <c r="B59" s="84">
        <f>B60+B61</f>
        <v>2699</v>
      </c>
      <c r="D59" s="81" t="s">
        <v>624</v>
      </c>
      <c r="E59" s="86" t="s">
        <v>623</v>
      </c>
      <c r="F59" s="82"/>
      <c r="G59" s="88" t="s">
        <v>622</v>
      </c>
      <c r="H59" s="66" t="s">
        <v>621</v>
      </c>
      <c r="I59" s="87">
        <f>+B49</f>
        <v>19945</v>
      </c>
    </row>
    <row r="60" spans="2:9" x14ac:dyDescent="0.2">
      <c r="B60" s="84">
        <v>2699</v>
      </c>
      <c r="D60" s="85" t="s">
        <v>620</v>
      </c>
      <c r="F60" s="82"/>
      <c r="G60" s="88" t="s">
        <v>619</v>
      </c>
      <c r="H60" s="85"/>
      <c r="I60" s="87">
        <f>I61+I62</f>
        <v>76</v>
      </c>
    </row>
    <row r="61" spans="2:9" x14ac:dyDescent="0.2">
      <c r="B61" s="84">
        <v>0</v>
      </c>
      <c r="D61" s="85" t="s">
        <v>618</v>
      </c>
      <c r="F61" s="82"/>
      <c r="G61" s="88" t="s">
        <v>617</v>
      </c>
      <c r="I61" s="87">
        <v>0</v>
      </c>
    </row>
    <row r="62" spans="2:9" x14ac:dyDescent="0.2">
      <c r="B62" s="84">
        <v>76</v>
      </c>
      <c r="D62" s="81" t="s">
        <v>616</v>
      </c>
      <c r="E62" s="85" t="s">
        <v>615</v>
      </c>
      <c r="F62" s="82"/>
      <c r="G62" s="88" t="s">
        <v>614</v>
      </c>
      <c r="I62" s="87">
        <v>76</v>
      </c>
    </row>
    <row r="63" spans="2:9" x14ac:dyDescent="0.2">
      <c r="B63" s="84"/>
      <c r="E63" s="85" t="s">
        <v>613</v>
      </c>
      <c r="F63" s="82"/>
      <c r="G63" s="83" t="s">
        <v>612</v>
      </c>
      <c r="H63" s="81" t="s">
        <v>611</v>
      </c>
      <c r="I63" s="87">
        <f>I64+I65+I66</f>
        <v>1632</v>
      </c>
    </row>
    <row r="64" spans="2:9" x14ac:dyDescent="0.2">
      <c r="B64" s="84">
        <f>B65+B66+B67</f>
        <v>725</v>
      </c>
      <c r="D64" s="81" t="s">
        <v>612</v>
      </c>
      <c r="E64" s="81" t="s">
        <v>611</v>
      </c>
      <c r="F64" s="82"/>
      <c r="G64" s="85" t="s">
        <v>610</v>
      </c>
      <c r="I64" s="87">
        <v>0</v>
      </c>
    </row>
    <row r="65" spans="2:9" x14ac:dyDescent="0.2">
      <c r="B65" s="84">
        <v>282</v>
      </c>
      <c r="D65" s="85" t="s">
        <v>610</v>
      </c>
      <c r="F65" s="82"/>
      <c r="G65" s="88" t="s">
        <v>609</v>
      </c>
      <c r="I65" s="87">
        <v>0</v>
      </c>
    </row>
    <row r="66" spans="2:9" x14ac:dyDescent="0.2">
      <c r="B66" s="84">
        <v>0</v>
      </c>
      <c r="D66" s="85" t="s">
        <v>609</v>
      </c>
      <c r="F66" s="82"/>
      <c r="G66" s="88" t="s">
        <v>608</v>
      </c>
      <c r="I66" s="87">
        <v>1632</v>
      </c>
    </row>
    <row r="67" spans="2:9" x14ac:dyDescent="0.2">
      <c r="B67" s="84">
        <v>443</v>
      </c>
      <c r="D67" s="85" t="s">
        <v>608</v>
      </c>
      <c r="F67" s="82"/>
      <c r="G67" s="83"/>
      <c r="H67" s="83"/>
      <c r="I67" s="87"/>
    </row>
    <row r="68" spans="2:9" x14ac:dyDescent="0.2">
      <c r="B68" s="84">
        <f>I70-B59-B62-B64</f>
        <v>18153</v>
      </c>
      <c r="D68" s="85" t="s">
        <v>602</v>
      </c>
      <c r="E68" s="85" t="s">
        <v>601</v>
      </c>
      <c r="F68" s="82"/>
      <c r="G68" s="83"/>
      <c r="H68" s="83"/>
      <c r="I68" s="87"/>
    </row>
    <row r="69" spans="2:9" ht="17.45" customHeight="1" x14ac:dyDescent="0.2">
      <c r="B69" s="84"/>
      <c r="F69" s="82"/>
      <c r="G69" s="83"/>
      <c r="H69" s="83"/>
      <c r="I69" s="87"/>
    </row>
    <row r="70" spans="2:9" ht="17.45" customHeight="1" x14ac:dyDescent="0.2">
      <c r="B70" s="89">
        <f>B59+B62+B64+B68</f>
        <v>21653</v>
      </c>
      <c r="C70" s="78"/>
      <c r="D70" s="78" t="s">
        <v>568</v>
      </c>
      <c r="E70" s="78"/>
      <c r="F70" s="91"/>
      <c r="G70" s="78" t="s">
        <v>568</v>
      </c>
      <c r="H70" s="78"/>
      <c r="I70" s="92">
        <f>I59+I60+I63</f>
        <v>21653</v>
      </c>
    </row>
    <row r="73" spans="2:9" ht="15" x14ac:dyDescent="0.2">
      <c r="B73" s="65" t="s">
        <v>607</v>
      </c>
      <c r="C73" s="94"/>
      <c r="D73" s="94"/>
      <c r="E73" s="94"/>
      <c r="F73" s="94"/>
      <c r="G73" s="94"/>
      <c r="H73" s="94"/>
      <c r="I73" s="94"/>
    </row>
    <row r="75" spans="2:9" x14ac:dyDescent="0.2">
      <c r="B75" s="70" t="s">
        <v>606</v>
      </c>
      <c r="C75" s="78"/>
      <c r="D75" s="78"/>
      <c r="E75" s="78"/>
      <c r="F75" s="78"/>
      <c r="G75" s="78"/>
      <c r="H75" s="78"/>
      <c r="I75" s="69" t="s">
        <v>605</v>
      </c>
    </row>
    <row r="76" spans="2:9" x14ac:dyDescent="0.2">
      <c r="B76" s="80"/>
      <c r="F76" s="82"/>
      <c r="G76" s="83"/>
      <c r="H76" s="83"/>
      <c r="I76" s="82"/>
    </row>
    <row r="77" spans="2:9" x14ac:dyDescent="0.2">
      <c r="B77" s="84">
        <v>0</v>
      </c>
      <c r="D77" s="81" t="s">
        <v>604</v>
      </c>
      <c r="E77" s="85" t="s">
        <v>603</v>
      </c>
      <c r="F77" s="82"/>
      <c r="G77" s="88" t="s">
        <v>602</v>
      </c>
      <c r="H77" s="66" t="s">
        <v>601</v>
      </c>
      <c r="I77" s="87">
        <f>+B68</f>
        <v>18153</v>
      </c>
    </row>
    <row r="78" spans="2:9" x14ac:dyDescent="0.2">
      <c r="B78" s="84"/>
      <c r="E78" s="85" t="s">
        <v>600</v>
      </c>
      <c r="F78" s="82"/>
      <c r="G78" s="88"/>
      <c r="H78" s="85"/>
      <c r="I78" s="87"/>
    </row>
    <row r="79" spans="2:9" x14ac:dyDescent="0.2">
      <c r="B79" s="84">
        <f>I82-B77</f>
        <v>18153</v>
      </c>
      <c r="D79" s="85" t="s">
        <v>595</v>
      </c>
      <c r="E79" s="68" t="s">
        <v>599</v>
      </c>
      <c r="F79" s="82"/>
      <c r="G79" s="83"/>
      <c r="H79" s="83"/>
      <c r="I79" s="87"/>
    </row>
    <row r="80" spans="2:9" x14ac:dyDescent="0.2">
      <c r="B80" s="84">
        <f>B79-B13</f>
        <v>-174</v>
      </c>
      <c r="D80" s="85" t="s">
        <v>598</v>
      </c>
      <c r="E80" s="66" t="s">
        <v>594</v>
      </c>
      <c r="F80" s="82"/>
      <c r="G80" s="83"/>
      <c r="H80" s="83"/>
      <c r="I80" s="87"/>
    </row>
    <row r="81" spans="2:9" x14ac:dyDescent="0.2">
      <c r="B81" s="84"/>
      <c r="F81" s="82"/>
      <c r="G81" s="83"/>
      <c r="H81" s="83"/>
      <c r="I81" s="87"/>
    </row>
    <row r="82" spans="2:9" x14ac:dyDescent="0.2">
      <c r="B82" s="89">
        <f>B77+B79</f>
        <v>18153</v>
      </c>
      <c r="C82" s="78"/>
      <c r="D82" s="78" t="s">
        <v>568</v>
      </c>
      <c r="E82" s="78"/>
      <c r="F82" s="91"/>
      <c r="G82" s="78" t="s">
        <v>568</v>
      </c>
      <c r="H82" s="78"/>
      <c r="I82" s="92">
        <f>I77</f>
        <v>18153</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597</v>
      </c>
      <c r="C85" s="153"/>
      <c r="D85" s="153"/>
      <c r="E85" s="153"/>
      <c r="F85" s="153"/>
      <c r="G85" s="153"/>
      <c r="H85" s="153"/>
      <c r="I85" s="153"/>
    </row>
    <row r="86" spans="2:9" ht="7.15" customHeight="1" x14ac:dyDescent="0.2"/>
    <row r="88" spans="2:9" ht="15" x14ac:dyDescent="0.2">
      <c r="B88" s="65" t="s">
        <v>596</v>
      </c>
      <c r="C88" s="93"/>
      <c r="D88" s="93"/>
      <c r="E88" s="93"/>
      <c r="F88" s="93"/>
      <c r="G88" s="93"/>
      <c r="H88" s="93"/>
      <c r="I88" s="93"/>
    </row>
    <row r="89" spans="2:9" ht="15.75" customHeight="1" x14ac:dyDescent="0.2"/>
    <row r="90" spans="2:9" x14ac:dyDescent="0.2">
      <c r="B90" s="64" t="s">
        <v>566</v>
      </c>
      <c r="C90" s="78"/>
      <c r="D90" s="78"/>
      <c r="E90" s="78"/>
      <c r="F90" s="78"/>
      <c r="G90" s="78"/>
      <c r="H90" s="78"/>
      <c r="I90" s="63" t="s">
        <v>565</v>
      </c>
    </row>
    <row r="91" spans="2:9" x14ac:dyDescent="0.2">
      <c r="B91" s="80"/>
      <c r="F91" s="82"/>
      <c r="G91" s="83"/>
      <c r="H91" s="83"/>
      <c r="I91" s="82"/>
    </row>
    <row r="92" spans="2:9" x14ac:dyDescent="0.2">
      <c r="B92" s="84">
        <f>I99</f>
        <v>4794</v>
      </c>
      <c r="D92" s="85" t="s">
        <v>582</v>
      </c>
      <c r="E92" s="66" t="s">
        <v>581</v>
      </c>
      <c r="F92" s="82"/>
      <c r="G92" s="85" t="s">
        <v>595</v>
      </c>
      <c r="H92" s="66" t="s">
        <v>594</v>
      </c>
      <c r="I92" s="87">
        <f>+B80</f>
        <v>-174</v>
      </c>
    </row>
    <row r="93" spans="2:9" x14ac:dyDescent="0.2">
      <c r="B93" s="84"/>
      <c r="E93" s="68" t="s">
        <v>578</v>
      </c>
      <c r="F93" s="82"/>
      <c r="G93" s="88" t="s">
        <v>593</v>
      </c>
      <c r="H93" s="81" t="s">
        <v>592</v>
      </c>
      <c r="I93" s="87">
        <f>I94+I95</f>
        <v>5460</v>
      </c>
    </row>
    <row r="94" spans="2:9" x14ac:dyDescent="0.2">
      <c r="B94" s="84"/>
      <c r="E94" s="85"/>
      <c r="F94" s="82"/>
      <c r="G94" s="88" t="s">
        <v>591</v>
      </c>
      <c r="I94" s="87">
        <v>5160</v>
      </c>
    </row>
    <row r="95" spans="2:9" x14ac:dyDescent="0.2">
      <c r="B95" s="84"/>
      <c r="E95" s="85"/>
      <c r="F95" s="82"/>
      <c r="G95" s="88" t="s">
        <v>590</v>
      </c>
      <c r="I95" s="87">
        <v>300</v>
      </c>
    </row>
    <row r="96" spans="2:9" x14ac:dyDescent="0.2">
      <c r="B96" s="84"/>
      <c r="D96" s="85"/>
      <c r="F96" s="82"/>
      <c r="G96" s="88" t="s">
        <v>589</v>
      </c>
      <c r="H96" s="81" t="s">
        <v>588</v>
      </c>
      <c r="I96" s="87">
        <f>I97</f>
        <v>-492</v>
      </c>
    </row>
    <row r="97" spans="2:9" x14ac:dyDescent="0.2">
      <c r="B97" s="98"/>
      <c r="C97" s="99"/>
      <c r="D97" s="99"/>
      <c r="E97" s="85"/>
      <c r="F97" s="100"/>
      <c r="G97" s="88" t="s">
        <v>587</v>
      </c>
      <c r="H97" s="101"/>
      <c r="I97" s="87">
        <v>-492</v>
      </c>
    </row>
    <row r="98" spans="2:9" x14ac:dyDescent="0.2">
      <c r="B98" s="84"/>
      <c r="F98" s="82"/>
      <c r="G98" s="83"/>
      <c r="H98" s="83"/>
      <c r="I98" s="87"/>
    </row>
    <row r="99" spans="2:9" x14ac:dyDescent="0.2">
      <c r="B99" s="89">
        <f>B92</f>
        <v>4794</v>
      </c>
      <c r="C99" s="78"/>
      <c r="D99" s="78" t="s">
        <v>568</v>
      </c>
      <c r="E99" s="78"/>
      <c r="F99" s="91"/>
      <c r="G99" s="78" t="s">
        <v>568</v>
      </c>
      <c r="H99" s="78"/>
      <c r="I99" s="92">
        <f>I92+I93+I96</f>
        <v>4794</v>
      </c>
    </row>
    <row r="102" spans="2:9" ht="15" x14ac:dyDescent="0.2">
      <c r="B102" s="65" t="s">
        <v>586</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566</v>
      </c>
      <c r="C104" s="78"/>
      <c r="D104" s="78"/>
      <c r="E104" s="78"/>
      <c r="F104" s="78"/>
      <c r="G104" s="78"/>
      <c r="H104" s="78"/>
      <c r="I104" s="63" t="s">
        <v>565</v>
      </c>
    </row>
    <row r="105" spans="2:9" x14ac:dyDescent="0.2">
      <c r="B105" s="80"/>
      <c r="E105" s="85"/>
      <c r="F105" s="102"/>
      <c r="G105" s="83"/>
      <c r="H105" s="83"/>
      <c r="I105" s="82"/>
    </row>
    <row r="106" spans="2:9" x14ac:dyDescent="0.2">
      <c r="B106" s="84">
        <f>B107+B109</f>
        <v>14811</v>
      </c>
      <c r="D106" s="85" t="s">
        <v>585</v>
      </c>
      <c r="E106" s="103" t="s">
        <v>584</v>
      </c>
      <c r="F106" s="82"/>
      <c r="G106" s="83"/>
      <c r="H106" s="83"/>
      <c r="I106" s="82"/>
    </row>
    <row r="107" spans="2:9" x14ac:dyDescent="0.2">
      <c r="B107" s="84">
        <v>15378</v>
      </c>
      <c r="D107" s="85" t="s">
        <v>583</v>
      </c>
      <c r="E107" s="85"/>
      <c r="F107" s="82"/>
      <c r="G107" s="85" t="s">
        <v>582</v>
      </c>
      <c r="H107" s="68" t="s">
        <v>581</v>
      </c>
      <c r="I107" s="87"/>
    </row>
    <row r="108" spans="2:9" x14ac:dyDescent="0.2">
      <c r="B108" s="84">
        <f>-B13</f>
        <v>-18327</v>
      </c>
      <c r="D108" s="85" t="s">
        <v>580</v>
      </c>
      <c r="E108" s="86" t="s">
        <v>579</v>
      </c>
      <c r="F108" s="82"/>
      <c r="G108" s="85"/>
      <c r="H108" s="67" t="s">
        <v>578</v>
      </c>
      <c r="I108" s="87">
        <f>B92</f>
        <v>4794</v>
      </c>
    </row>
    <row r="109" spans="2:9" x14ac:dyDescent="0.2">
      <c r="B109" s="84">
        <v>-567</v>
      </c>
      <c r="D109" s="95" t="s">
        <v>577</v>
      </c>
      <c r="E109" s="85" t="s">
        <v>576</v>
      </c>
      <c r="F109" s="82"/>
      <c r="H109" s="104"/>
      <c r="I109" s="105"/>
    </row>
    <row r="110" spans="2:9" x14ac:dyDescent="0.2">
      <c r="B110" s="84">
        <v>0</v>
      </c>
      <c r="D110" s="85" t="s">
        <v>575</v>
      </c>
      <c r="E110" s="85" t="s">
        <v>574</v>
      </c>
      <c r="F110" s="82"/>
      <c r="G110" s="93"/>
      <c r="I110" s="87"/>
    </row>
    <row r="111" spans="2:9" x14ac:dyDescent="0.2">
      <c r="B111" s="84">
        <v>0</v>
      </c>
      <c r="D111" s="95" t="s">
        <v>573</v>
      </c>
      <c r="E111" s="85" t="s">
        <v>572</v>
      </c>
      <c r="F111" s="82"/>
      <c r="H111" s="104"/>
      <c r="I111" s="105"/>
    </row>
    <row r="112" spans="2:9" x14ac:dyDescent="0.2">
      <c r="B112" s="84"/>
      <c r="D112" s="85"/>
      <c r="E112" s="85" t="s">
        <v>571</v>
      </c>
      <c r="F112" s="82"/>
      <c r="G112" s="93"/>
      <c r="I112" s="87"/>
    </row>
    <row r="113" spans="2:9" x14ac:dyDescent="0.2">
      <c r="B113" s="84">
        <f>I115-B106-B108-B111</f>
        <v>8310</v>
      </c>
      <c r="C113" s="99"/>
      <c r="D113" s="99" t="s">
        <v>570</v>
      </c>
      <c r="E113" s="66" t="s">
        <v>569</v>
      </c>
      <c r="F113" s="100"/>
      <c r="G113" s="93"/>
      <c r="H113" s="101"/>
      <c r="I113" s="87"/>
    </row>
    <row r="114" spans="2:9" x14ac:dyDescent="0.2">
      <c r="B114" s="84"/>
      <c r="E114" s="85"/>
      <c r="F114" s="82"/>
      <c r="G114" s="93"/>
      <c r="H114" s="83"/>
      <c r="I114" s="87"/>
    </row>
    <row r="115" spans="2:9" x14ac:dyDescent="0.2">
      <c r="B115" s="89">
        <f>B106+B108+B111+B113</f>
        <v>4794</v>
      </c>
      <c r="C115" s="78"/>
      <c r="D115" s="78" t="s">
        <v>568</v>
      </c>
      <c r="E115" s="106"/>
      <c r="F115" s="91"/>
      <c r="G115" s="78" t="s">
        <v>568</v>
      </c>
      <c r="H115" s="78"/>
      <c r="I115" s="92">
        <f>I108</f>
        <v>4794</v>
      </c>
    </row>
    <row r="118" spans="2:9" ht="15" x14ac:dyDescent="0.2">
      <c r="B118" s="65" t="s">
        <v>567</v>
      </c>
      <c r="C118" s="93"/>
      <c r="D118" s="93"/>
      <c r="E118" s="93"/>
      <c r="F118" s="93"/>
      <c r="G118" s="93"/>
      <c r="H118" s="93"/>
      <c r="I118" s="93"/>
    </row>
    <row r="120" spans="2:9" x14ac:dyDescent="0.2">
      <c r="B120" s="64" t="s">
        <v>566</v>
      </c>
      <c r="C120" s="78"/>
      <c r="D120" s="78"/>
      <c r="E120" s="78"/>
      <c r="F120" s="78"/>
      <c r="G120" s="78"/>
      <c r="H120" s="78"/>
      <c r="I120" s="63" t="s">
        <v>565</v>
      </c>
    </row>
    <row r="121" spans="2:9" ht="15" x14ac:dyDescent="0.2">
      <c r="B121" s="61"/>
      <c r="C121" s="79"/>
      <c r="D121" s="79"/>
      <c r="E121" s="79"/>
      <c r="F121" s="79"/>
      <c r="G121" s="79"/>
      <c r="H121" s="79"/>
      <c r="I121" s="62"/>
    </row>
    <row r="122" spans="2:9" ht="15" x14ac:dyDescent="0.2">
      <c r="B122" s="61"/>
      <c r="C122" s="79"/>
      <c r="D122" s="79"/>
      <c r="E122" s="60" t="s">
        <v>564</v>
      </c>
      <c r="F122" s="79"/>
      <c r="G122" s="79"/>
      <c r="H122" s="79"/>
      <c r="I122" s="87">
        <f>B123-I125-I128-I131-I134-I137-I142-I143-I144</f>
        <v>8310</v>
      </c>
    </row>
    <row r="123" spans="2:9" ht="15" x14ac:dyDescent="0.2">
      <c r="B123" s="84">
        <f>B125+B128+B131+B134+B137+B142+B143+B144</f>
        <v>7779</v>
      </c>
      <c r="C123" s="79"/>
      <c r="D123" s="58"/>
      <c r="E123" s="85" t="s">
        <v>563</v>
      </c>
      <c r="F123" s="58"/>
      <c r="G123" s="58"/>
      <c r="H123" s="58"/>
      <c r="I123" s="87">
        <f>I125+I128+I131+I134+I137+I142+I143+I144</f>
        <v>-531</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562</v>
      </c>
      <c r="F125" s="58"/>
      <c r="G125" s="58"/>
      <c r="H125" s="58"/>
      <c r="I125" s="87">
        <f>I126+I127</f>
        <v>0</v>
      </c>
    </row>
    <row r="126" spans="2:9" ht="13.15" customHeight="1" x14ac:dyDescent="0.2">
      <c r="B126" s="84">
        <v>0</v>
      </c>
      <c r="C126" s="58"/>
      <c r="D126" s="58"/>
      <c r="E126" s="85" t="s">
        <v>561</v>
      </c>
      <c r="F126" s="58"/>
      <c r="G126" s="58"/>
      <c r="H126" s="58"/>
      <c r="I126" s="87">
        <v>0</v>
      </c>
    </row>
    <row r="127" spans="2:9" ht="15" x14ac:dyDescent="0.2">
      <c r="B127" s="84">
        <v>0</v>
      </c>
      <c r="C127" s="58"/>
      <c r="D127" s="58"/>
      <c r="E127" s="85" t="s">
        <v>560</v>
      </c>
      <c r="F127" s="58"/>
      <c r="G127" s="58"/>
      <c r="H127" s="58"/>
      <c r="I127" s="87">
        <v>0</v>
      </c>
    </row>
    <row r="128" spans="2:9" x14ac:dyDescent="0.2">
      <c r="B128" s="84">
        <f>B129+B130</f>
        <v>8707</v>
      </c>
      <c r="E128" s="85" t="s">
        <v>559</v>
      </c>
      <c r="I128" s="87">
        <f>I129+I130</f>
        <v>512</v>
      </c>
    </row>
    <row r="129" spans="2:9" x14ac:dyDescent="0.2">
      <c r="B129" s="84">
        <v>7603</v>
      </c>
      <c r="E129" s="85" t="s">
        <v>558</v>
      </c>
      <c r="I129" s="87">
        <v>0</v>
      </c>
    </row>
    <row r="130" spans="2:9" x14ac:dyDescent="0.2">
      <c r="B130" s="84">
        <v>1104</v>
      </c>
      <c r="E130" s="85" t="s">
        <v>557</v>
      </c>
      <c r="I130" s="87">
        <v>512</v>
      </c>
    </row>
    <row r="131" spans="2:9" x14ac:dyDescent="0.2">
      <c r="B131" s="84">
        <f>B132+B133</f>
        <v>0</v>
      </c>
      <c r="E131" s="85" t="s">
        <v>556</v>
      </c>
      <c r="I131" s="87">
        <f>I132+I133</f>
        <v>0</v>
      </c>
    </row>
    <row r="132" spans="2:9" x14ac:dyDescent="0.2">
      <c r="B132" s="84">
        <v>0</v>
      </c>
      <c r="E132" s="85" t="s">
        <v>555</v>
      </c>
      <c r="I132" s="87">
        <v>0</v>
      </c>
    </row>
    <row r="133" spans="2:9" x14ac:dyDescent="0.2">
      <c r="B133" s="84">
        <v>0</v>
      </c>
      <c r="E133" s="85" t="s">
        <v>554</v>
      </c>
      <c r="I133" s="87">
        <v>0</v>
      </c>
    </row>
    <row r="134" spans="2:9" x14ac:dyDescent="0.2">
      <c r="B134" s="84">
        <f>B135+B136</f>
        <v>-1853</v>
      </c>
      <c r="E134" s="85" t="s">
        <v>553</v>
      </c>
      <c r="I134" s="87">
        <f>I135+I136</f>
        <v>-469</v>
      </c>
    </row>
    <row r="135" spans="2:9" x14ac:dyDescent="0.2">
      <c r="B135" s="84">
        <v>-1791</v>
      </c>
      <c r="E135" s="85" t="s">
        <v>552</v>
      </c>
      <c r="I135" s="87">
        <v>270</v>
      </c>
    </row>
    <row r="136" spans="2:9" x14ac:dyDescent="0.2">
      <c r="B136" s="84">
        <v>-62</v>
      </c>
      <c r="E136" s="85" t="s">
        <v>551</v>
      </c>
      <c r="I136" s="87">
        <v>-739</v>
      </c>
    </row>
    <row r="137" spans="2:9" x14ac:dyDescent="0.2">
      <c r="B137" s="84">
        <f>B138+B141</f>
        <v>-345</v>
      </c>
      <c r="E137" s="107" t="s">
        <v>550</v>
      </c>
      <c r="I137" s="87">
        <f>I138+I141</f>
        <v>15123</v>
      </c>
    </row>
    <row r="138" spans="2:9" x14ac:dyDescent="0.2">
      <c r="B138" s="84">
        <f>B139+B140</f>
        <v>-345</v>
      </c>
      <c r="E138" s="107" t="s">
        <v>549</v>
      </c>
      <c r="I138" s="87">
        <f>I139+I140</f>
        <v>15123</v>
      </c>
    </row>
    <row r="139" spans="2:9" x14ac:dyDescent="0.2">
      <c r="B139" s="84">
        <v>-345</v>
      </c>
      <c r="E139" s="107" t="s">
        <v>548</v>
      </c>
      <c r="I139" s="87">
        <v>15123</v>
      </c>
    </row>
    <row r="140" spans="2:9" x14ac:dyDescent="0.2">
      <c r="B140" s="84">
        <v>0</v>
      </c>
      <c r="E140" s="107" t="s">
        <v>547</v>
      </c>
      <c r="I140" s="87">
        <v>0</v>
      </c>
    </row>
    <row r="141" spans="2:9" x14ac:dyDescent="0.2">
      <c r="B141" s="84">
        <v>0</v>
      </c>
      <c r="E141" s="107" t="s">
        <v>546</v>
      </c>
      <c r="I141" s="87">
        <v>0</v>
      </c>
    </row>
    <row r="142" spans="2:9" x14ac:dyDescent="0.2">
      <c r="B142" s="84">
        <v>0</v>
      </c>
      <c r="E142" s="85" t="s">
        <v>545</v>
      </c>
      <c r="I142" s="87">
        <v>0</v>
      </c>
    </row>
    <row r="143" spans="2:9" x14ac:dyDescent="0.2">
      <c r="B143" s="84">
        <v>0</v>
      </c>
      <c r="C143" s="85" t="s">
        <v>544</v>
      </c>
      <c r="E143" s="85" t="s">
        <v>544</v>
      </c>
      <c r="I143" s="87">
        <v>0</v>
      </c>
    </row>
    <row r="144" spans="2:9" x14ac:dyDescent="0.2">
      <c r="B144" s="84">
        <f>B145+B146</f>
        <v>1270</v>
      </c>
      <c r="C144" s="85" t="s">
        <v>543</v>
      </c>
      <c r="E144" s="85" t="s">
        <v>543</v>
      </c>
      <c r="I144" s="87">
        <f>I145+I146</f>
        <v>-15697</v>
      </c>
    </row>
    <row r="145" spans="2:9" x14ac:dyDescent="0.2">
      <c r="B145" s="84">
        <v>1483</v>
      </c>
      <c r="C145" s="85" t="s">
        <v>542</v>
      </c>
      <c r="E145" s="85" t="s">
        <v>542</v>
      </c>
      <c r="I145" s="87">
        <v>-358</v>
      </c>
    </row>
    <row r="146" spans="2:9" x14ac:dyDescent="0.2">
      <c r="B146" s="89">
        <v>-213</v>
      </c>
      <c r="C146" s="108" t="s">
        <v>541</v>
      </c>
      <c r="D146" s="109"/>
      <c r="E146" s="108" t="s">
        <v>541</v>
      </c>
      <c r="F146" s="109"/>
      <c r="G146" s="109"/>
      <c r="H146" s="109"/>
      <c r="I146" s="92">
        <v>-15339</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70866141732283472" header="0.39370078740157483" footer="0.39370078740157483"/>
  <pageSetup paperSize="9" scale="78" fitToHeight="2" orientation="portrait" r:id="rId1"/>
  <headerFooter alignWithMargins="0"/>
  <rowBreaks count="1" manualBreakCount="1">
    <brk id="72" min="1" max="8"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112</v>
      </c>
      <c r="D1" s="45"/>
      <c r="E1" s="45"/>
      <c r="F1" s="45"/>
      <c r="G1" s="39"/>
      <c r="H1" s="45"/>
      <c r="I1" s="45"/>
      <c r="J1" s="45"/>
      <c r="K1" s="45"/>
      <c r="L1" s="45"/>
      <c r="M1" s="45"/>
    </row>
    <row r="2" spans="2:14" s="41" customFormat="1" ht="20.25" x14ac:dyDescent="0.25">
      <c r="B2" s="75" t="s">
        <v>1013</v>
      </c>
      <c r="D2" s="42"/>
      <c r="E2" s="42"/>
      <c r="F2" s="42"/>
      <c r="G2" s="39"/>
      <c r="H2" s="42"/>
      <c r="I2" s="42"/>
      <c r="J2" s="42"/>
      <c r="K2" s="42"/>
      <c r="L2" s="42"/>
      <c r="M2" s="42"/>
    </row>
    <row r="3" spans="2:14" s="37" customFormat="1" ht="15" customHeight="1" x14ac:dyDescent="0.25">
      <c r="B3" s="76" t="s">
        <v>695</v>
      </c>
      <c r="D3" s="39"/>
      <c r="E3" s="40"/>
      <c r="F3" s="39"/>
      <c r="G3" s="39"/>
      <c r="H3" s="39"/>
      <c r="I3" s="39"/>
      <c r="J3" s="39"/>
      <c r="K3" s="39"/>
      <c r="L3" s="39"/>
      <c r="M3" s="39"/>
      <c r="N3" s="38"/>
    </row>
    <row r="4" spans="2:14" s="37" customFormat="1" ht="15" customHeight="1" x14ac:dyDescent="0.25">
      <c r="B4" s="76"/>
      <c r="D4" s="39"/>
      <c r="E4" s="40"/>
      <c r="F4" s="39"/>
      <c r="G4" s="39"/>
      <c r="H4" s="39"/>
      <c r="I4" s="39"/>
      <c r="J4" s="39"/>
      <c r="K4" s="39"/>
      <c r="L4" s="39"/>
      <c r="M4" s="39"/>
      <c r="N4" s="38"/>
    </row>
    <row r="5" spans="2:14" s="34" customFormat="1" ht="15" customHeight="1" x14ac:dyDescent="0.2">
      <c r="B5" s="76"/>
      <c r="D5" s="122"/>
      <c r="E5" s="21"/>
      <c r="F5" s="21"/>
      <c r="G5" s="21"/>
      <c r="H5" s="21"/>
      <c r="I5" s="21"/>
      <c r="J5" s="21"/>
      <c r="K5" s="21"/>
      <c r="L5" s="21"/>
      <c r="M5" s="21"/>
      <c r="N5" s="35"/>
    </row>
    <row r="6" spans="2:14" s="34" customFormat="1" ht="20.25" customHeight="1" x14ac:dyDescent="0.2">
      <c r="B6" s="123" t="s">
        <v>662</v>
      </c>
      <c r="D6" s="122"/>
      <c r="E6" s="21"/>
      <c r="F6" s="21"/>
      <c r="G6" s="21"/>
      <c r="H6" s="21"/>
      <c r="I6" s="21"/>
      <c r="J6" s="21"/>
      <c r="K6" s="21"/>
      <c r="L6" s="21"/>
      <c r="M6" s="21"/>
      <c r="N6" s="35"/>
    </row>
    <row r="7" spans="2:14" ht="15" x14ac:dyDescent="0.2">
      <c r="B7" s="65" t="s">
        <v>661</v>
      </c>
      <c r="C7" s="65"/>
      <c r="D7" s="65"/>
      <c r="E7" s="65"/>
      <c r="F7" s="65"/>
      <c r="G7" s="65"/>
      <c r="H7" s="65"/>
      <c r="I7" s="65"/>
    </row>
    <row r="9" spans="2:14" x14ac:dyDescent="0.2">
      <c r="B9" s="70" t="s">
        <v>606</v>
      </c>
      <c r="C9" s="78"/>
      <c r="D9" s="78"/>
      <c r="E9" s="78"/>
      <c r="F9" s="78"/>
      <c r="G9" s="78"/>
      <c r="H9" s="78"/>
      <c r="I9" s="69" t="s">
        <v>605</v>
      </c>
    </row>
    <row r="10" spans="2:14" x14ac:dyDescent="0.2">
      <c r="B10" s="80"/>
      <c r="F10" s="82"/>
      <c r="G10" s="83"/>
      <c r="H10" s="83"/>
      <c r="I10" s="82"/>
    </row>
    <row r="11" spans="2:14" x14ac:dyDescent="0.2">
      <c r="B11" s="84">
        <v>472474</v>
      </c>
      <c r="D11" s="81" t="s">
        <v>660</v>
      </c>
      <c r="E11" s="85" t="s">
        <v>659</v>
      </c>
      <c r="F11" s="82"/>
      <c r="G11" s="83" t="s">
        <v>658</v>
      </c>
      <c r="H11" s="86" t="s">
        <v>657</v>
      </c>
      <c r="I11" s="87">
        <f>I12+I13</f>
        <v>1088815</v>
      </c>
    </row>
    <row r="12" spans="2:14" x14ac:dyDescent="0.2">
      <c r="B12" s="84">
        <f>I11-B11</f>
        <v>616341</v>
      </c>
      <c r="D12" s="85" t="s">
        <v>647</v>
      </c>
      <c r="E12" s="66" t="s">
        <v>646</v>
      </c>
      <c r="F12" s="82"/>
      <c r="G12" s="88" t="s">
        <v>656</v>
      </c>
      <c r="H12" s="83"/>
      <c r="I12" s="87">
        <v>1088129</v>
      </c>
    </row>
    <row r="13" spans="2:14" x14ac:dyDescent="0.2">
      <c r="B13" s="84">
        <v>57337</v>
      </c>
      <c r="D13" s="81" t="s">
        <v>655</v>
      </c>
      <c r="E13" s="85" t="s">
        <v>579</v>
      </c>
      <c r="F13" s="82"/>
      <c r="G13" s="88" t="s">
        <v>654</v>
      </c>
      <c r="I13" s="87">
        <v>686</v>
      </c>
    </row>
    <row r="14" spans="2:14" x14ac:dyDescent="0.2">
      <c r="B14" s="84">
        <f>B12-B13</f>
        <v>559004</v>
      </c>
      <c r="D14" s="81" t="s">
        <v>653</v>
      </c>
      <c r="E14" s="66" t="s">
        <v>652</v>
      </c>
      <c r="F14" s="82"/>
      <c r="G14" s="88"/>
      <c r="H14" s="83"/>
      <c r="I14" s="87"/>
    </row>
    <row r="15" spans="2:14" ht="7.15" customHeight="1" x14ac:dyDescent="0.2">
      <c r="B15" s="84"/>
      <c r="F15" s="82"/>
      <c r="G15" s="83"/>
      <c r="H15" s="83"/>
      <c r="I15" s="87"/>
    </row>
    <row r="16" spans="2:14" x14ac:dyDescent="0.2">
      <c r="B16" s="89">
        <f>B11+B12</f>
        <v>1088815</v>
      </c>
      <c r="C16" s="78"/>
      <c r="D16" s="90" t="s">
        <v>568</v>
      </c>
      <c r="E16" s="78"/>
      <c r="F16" s="91"/>
      <c r="G16" s="90" t="s">
        <v>568</v>
      </c>
      <c r="H16" s="78"/>
      <c r="I16" s="92">
        <f>I11</f>
        <v>1088815</v>
      </c>
    </row>
    <row r="19" spans="2:9" ht="15" x14ac:dyDescent="0.2">
      <c r="B19" s="65" t="s">
        <v>651</v>
      </c>
      <c r="C19" s="93"/>
      <c r="D19" s="65"/>
      <c r="E19" s="65"/>
      <c r="F19" s="65"/>
      <c r="G19" s="65"/>
      <c r="H19" s="65"/>
      <c r="I19" s="93"/>
    </row>
    <row r="22" spans="2:9" ht="15" x14ac:dyDescent="0.2">
      <c r="B22" s="65" t="s">
        <v>650</v>
      </c>
      <c r="C22" s="93"/>
      <c r="D22" s="93"/>
      <c r="E22" s="93"/>
      <c r="F22" s="93"/>
      <c r="G22" s="93"/>
      <c r="H22" s="93"/>
      <c r="I22" s="93"/>
    </row>
    <row r="24" spans="2:9" ht="15" x14ac:dyDescent="0.2">
      <c r="B24" s="70" t="s">
        <v>606</v>
      </c>
      <c r="C24" s="71"/>
      <c r="D24" s="71"/>
      <c r="E24" s="71"/>
      <c r="F24" s="71"/>
      <c r="G24" s="71"/>
      <c r="H24" s="71"/>
      <c r="I24" s="69" t="s">
        <v>605</v>
      </c>
    </row>
    <row r="25" spans="2:9" x14ac:dyDescent="0.2">
      <c r="B25" s="80"/>
      <c r="F25" s="82"/>
      <c r="G25" s="83"/>
      <c r="H25" s="83"/>
      <c r="I25" s="82"/>
    </row>
    <row r="26" spans="2:9" x14ac:dyDescent="0.2">
      <c r="B26" s="84">
        <f>B27+B28</f>
        <v>359419</v>
      </c>
      <c r="D26" s="81" t="s">
        <v>649</v>
      </c>
      <c r="E26" s="85" t="s">
        <v>648</v>
      </c>
      <c r="F26" s="82"/>
      <c r="G26" s="88" t="s">
        <v>647</v>
      </c>
      <c r="H26" s="68" t="s">
        <v>646</v>
      </c>
      <c r="I26" s="87">
        <f>+B12</f>
        <v>616341</v>
      </c>
    </row>
    <row r="27" spans="2:9" x14ac:dyDescent="0.2">
      <c r="B27" s="84">
        <v>287991</v>
      </c>
      <c r="D27" s="85" t="s">
        <v>645</v>
      </c>
      <c r="F27" s="82"/>
      <c r="G27" s="83"/>
      <c r="H27" s="83"/>
      <c r="I27" s="87"/>
    </row>
    <row r="28" spans="2:9" x14ac:dyDescent="0.2">
      <c r="B28" s="84">
        <f>B29+B30</f>
        <v>71428</v>
      </c>
      <c r="D28" s="85" t="s">
        <v>644</v>
      </c>
      <c r="F28" s="82"/>
      <c r="G28" s="83"/>
      <c r="H28" s="83"/>
      <c r="I28" s="87"/>
    </row>
    <row r="29" spans="2:9" x14ac:dyDescent="0.2">
      <c r="B29" s="84">
        <v>69427</v>
      </c>
      <c r="D29" s="85" t="s">
        <v>643</v>
      </c>
      <c r="F29" s="82"/>
      <c r="G29" s="83"/>
      <c r="H29" s="83"/>
      <c r="I29" s="87"/>
    </row>
    <row r="30" spans="2:9" x14ac:dyDescent="0.2">
      <c r="B30" s="84">
        <v>2001</v>
      </c>
      <c r="D30" s="85" t="s">
        <v>642</v>
      </c>
      <c r="F30" s="82"/>
      <c r="G30" s="83"/>
      <c r="H30" s="83"/>
      <c r="I30" s="87"/>
    </row>
    <row r="31" spans="2:9" ht="12.75" customHeight="1" x14ac:dyDescent="0.2">
      <c r="B31" s="84">
        <v>14571</v>
      </c>
      <c r="D31" s="81" t="s">
        <v>641</v>
      </c>
      <c r="E31" s="81" t="s">
        <v>640</v>
      </c>
      <c r="F31" s="82"/>
      <c r="G31" s="83"/>
      <c r="H31" s="83"/>
      <c r="I31" s="87"/>
    </row>
    <row r="32" spans="2:9" ht="12.75" customHeight="1" x14ac:dyDescent="0.2">
      <c r="B32" s="84">
        <v>0</v>
      </c>
      <c r="D32" s="81" t="s">
        <v>639</v>
      </c>
      <c r="E32" s="81" t="s">
        <v>638</v>
      </c>
      <c r="F32" s="82"/>
      <c r="G32" s="83"/>
      <c r="H32" s="83"/>
      <c r="I32" s="87"/>
    </row>
    <row r="33" spans="2:9" x14ac:dyDescent="0.2">
      <c r="B33" s="84">
        <f>I35-B26-B31-B32</f>
        <v>242351</v>
      </c>
      <c r="D33" s="85" t="s">
        <v>636</v>
      </c>
      <c r="E33" s="66" t="s">
        <v>635</v>
      </c>
      <c r="F33" s="82"/>
      <c r="G33" s="83"/>
      <c r="H33" s="83"/>
      <c r="I33" s="87"/>
    </row>
    <row r="34" spans="2:9" x14ac:dyDescent="0.2">
      <c r="B34" s="84"/>
      <c r="F34" s="82"/>
      <c r="G34" s="83"/>
      <c r="H34" s="83"/>
      <c r="I34" s="87"/>
    </row>
    <row r="35" spans="2:9" x14ac:dyDescent="0.2">
      <c r="B35" s="89">
        <f>B26+B31+B32+B33</f>
        <v>616341</v>
      </c>
      <c r="C35" s="78"/>
      <c r="D35" s="90" t="s">
        <v>568</v>
      </c>
      <c r="E35" s="78"/>
      <c r="F35" s="91"/>
      <c r="G35" s="90" t="s">
        <v>568</v>
      </c>
      <c r="H35" s="78"/>
      <c r="I35" s="92">
        <f>I26</f>
        <v>616341</v>
      </c>
    </row>
    <row r="38" spans="2:9" ht="15" x14ac:dyDescent="0.2">
      <c r="B38" s="65" t="s">
        <v>637</v>
      </c>
      <c r="C38" s="94"/>
      <c r="D38" s="94"/>
      <c r="E38" s="94"/>
      <c r="F38" s="94"/>
      <c r="G38" s="94"/>
      <c r="H38" s="94"/>
      <c r="I38" s="94"/>
    </row>
    <row r="39" spans="2:9" ht="13.15" customHeight="1" x14ac:dyDescent="0.2"/>
    <row r="40" spans="2:9" x14ac:dyDescent="0.2">
      <c r="B40" s="70" t="s">
        <v>606</v>
      </c>
      <c r="C40" s="78"/>
      <c r="D40" s="78"/>
      <c r="E40" s="78"/>
      <c r="F40" s="78"/>
      <c r="G40" s="78"/>
      <c r="H40" s="78"/>
      <c r="I40" s="69" t="s">
        <v>605</v>
      </c>
    </row>
    <row r="41" spans="2:9" x14ac:dyDescent="0.2">
      <c r="B41" s="80"/>
      <c r="F41" s="82"/>
      <c r="G41" s="83"/>
      <c r="H41" s="83"/>
      <c r="I41" s="82"/>
    </row>
    <row r="42" spans="2:9" x14ac:dyDescent="0.2">
      <c r="B42" s="84">
        <f>B43+B44+B45+B47+B48</f>
        <v>2487714</v>
      </c>
      <c r="D42" s="81" t="s">
        <v>634</v>
      </c>
      <c r="E42" s="88" t="s">
        <v>633</v>
      </c>
      <c r="F42" s="82"/>
      <c r="G42" s="85" t="s">
        <v>636</v>
      </c>
      <c r="H42" s="66" t="s">
        <v>635</v>
      </c>
      <c r="I42" s="87">
        <f>+B33</f>
        <v>242351</v>
      </c>
    </row>
    <row r="43" spans="2:9" ht="15" x14ac:dyDescent="0.2">
      <c r="B43" s="84">
        <v>712397</v>
      </c>
      <c r="C43" s="58"/>
      <c r="D43" s="95" t="s">
        <v>632</v>
      </c>
      <c r="F43" s="62"/>
      <c r="G43" s="79" t="s">
        <v>634</v>
      </c>
      <c r="H43" s="96" t="s">
        <v>633</v>
      </c>
      <c r="I43" s="87">
        <f>I44+I45+I47+I48+I49</f>
        <v>6255220</v>
      </c>
    </row>
    <row r="44" spans="2:9" x14ac:dyDescent="0.2">
      <c r="B44" s="84">
        <v>1641449</v>
      </c>
      <c r="D44" s="85" t="s">
        <v>631</v>
      </c>
      <c r="F44" s="82"/>
      <c r="G44" s="95" t="s">
        <v>632</v>
      </c>
      <c r="I44" s="87">
        <v>6076839</v>
      </c>
    </row>
    <row r="45" spans="2:9" x14ac:dyDescent="0.2">
      <c r="B45" s="84">
        <v>0</v>
      </c>
      <c r="D45" s="85" t="s">
        <v>630</v>
      </c>
      <c r="E45" s="80"/>
      <c r="F45" s="82"/>
      <c r="G45" s="85" t="s">
        <v>631</v>
      </c>
      <c r="I45" s="87">
        <v>178381</v>
      </c>
    </row>
    <row r="46" spans="2:9" x14ac:dyDescent="0.2">
      <c r="B46" s="84"/>
      <c r="E46" s="97" t="s">
        <v>629</v>
      </c>
      <c r="F46" s="82"/>
      <c r="G46" s="85" t="s">
        <v>630</v>
      </c>
      <c r="H46" s="80"/>
      <c r="I46" s="87"/>
    </row>
    <row r="47" spans="2:9" x14ac:dyDescent="0.2">
      <c r="B47" s="84">
        <v>133868</v>
      </c>
      <c r="D47" s="85" t="s">
        <v>628</v>
      </c>
      <c r="E47" s="85"/>
      <c r="F47" s="82"/>
      <c r="H47" s="85" t="s">
        <v>629</v>
      </c>
      <c r="I47" s="87">
        <v>0</v>
      </c>
    </row>
    <row r="48" spans="2:9" x14ac:dyDescent="0.2">
      <c r="B48" s="84">
        <v>0</v>
      </c>
      <c r="D48" s="85" t="s">
        <v>627</v>
      </c>
      <c r="E48" s="85"/>
      <c r="F48" s="82"/>
      <c r="G48" s="81" t="s">
        <v>628</v>
      </c>
      <c r="H48" s="85"/>
      <c r="I48" s="87">
        <v>0</v>
      </c>
    </row>
    <row r="49" spans="2:9" x14ac:dyDescent="0.2">
      <c r="B49" s="84">
        <f>I52-B42</f>
        <v>3460364</v>
      </c>
      <c r="D49" s="85" t="s">
        <v>622</v>
      </c>
      <c r="E49" s="66" t="s">
        <v>621</v>
      </c>
      <c r="F49" s="82"/>
      <c r="G49" s="85" t="s">
        <v>627</v>
      </c>
      <c r="H49" s="85"/>
      <c r="I49" s="87">
        <v>0</v>
      </c>
    </row>
    <row r="50" spans="2:9" x14ac:dyDescent="0.2">
      <c r="B50" s="84"/>
      <c r="D50" s="85"/>
      <c r="E50" s="85"/>
      <c r="F50" s="82"/>
      <c r="G50" s="85" t="s">
        <v>626</v>
      </c>
      <c r="H50" s="85"/>
      <c r="I50" s="87">
        <v>-549493</v>
      </c>
    </row>
    <row r="51" spans="2:9" x14ac:dyDescent="0.2">
      <c r="B51" s="84"/>
      <c r="F51" s="82"/>
      <c r="G51" s="85"/>
      <c r="I51" s="87"/>
    </row>
    <row r="52" spans="2:9" x14ac:dyDescent="0.2">
      <c r="B52" s="89">
        <f>B42+B49</f>
        <v>5948078</v>
      </c>
      <c r="C52" s="78"/>
      <c r="D52" s="78" t="s">
        <v>568</v>
      </c>
      <c r="E52" s="78"/>
      <c r="F52" s="91"/>
      <c r="G52" s="78" t="s">
        <v>568</v>
      </c>
      <c r="H52" s="78"/>
      <c r="I52" s="92">
        <f>I42+I43+I50</f>
        <v>5948078</v>
      </c>
    </row>
    <row r="55" spans="2:9" ht="15" x14ac:dyDescent="0.2">
      <c r="B55" s="65" t="s">
        <v>625</v>
      </c>
      <c r="C55" s="94"/>
      <c r="D55" s="94"/>
      <c r="E55" s="94"/>
      <c r="F55" s="94"/>
      <c r="G55" s="94"/>
      <c r="H55" s="94"/>
      <c r="I55" s="94"/>
    </row>
    <row r="57" spans="2:9" x14ac:dyDescent="0.2">
      <c r="B57" s="70" t="s">
        <v>606</v>
      </c>
      <c r="C57" s="78"/>
      <c r="D57" s="78"/>
      <c r="E57" s="78"/>
      <c r="F57" s="78"/>
      <c r="G57" s="78"/>
      <c r="H57" s="78"/>
      <c r="I57" s="69" t="s">
        <v>605</v>
      </c>
    </row>
    <row r="58" spans="2:9" x14ac:dyDescent="0.2">
      <c r="B58" s="80"/>
      <c r="F58" s="82"/>
      <c r="G58" s="83"/>
      <c r="H58" s="83"/>
      <c r="I58" s="82"/>
    </row>
    <row r="59" spans="2:9" x14ac:dyDescent="0.2">
      <c r="B59" s="84">
        <f>B60+B61</f>
        <v>362610</v>
      </c>
      <c r="D59" s="81" t="s">
        <v>624</v>
      </c>
      <c r="E59" s="86" t="s">
        <v>623</v>
      </c>
      <c r="F59" s="82"/>
      <c r="G59" s="88" t="s">
        <v>622</v>
      </c>
      <c r="H59" s="66" t="s">
        <v>621</v>
      </c>
      <c r="I59" s="87">
        <f>+B49</f>
        <v>3460364</v>
      </c>
    </row>
    <row r="60" spans="2:9" x14ac:dyDescent="0.2">
      <c r="B60" s="84">
        <v>362610</v>
      </c>
      <c r="D60" s="85" t="s">
        <v>620</v>
      </c>
      <c r="F60" s="82"/>
      <c r="G60" s="88" t="s">
        <v>619</v>
      </c>
      <c r="H60" s="85"/>
      <c r="I60" s="87">
        <f>I61+I62</f>
        <v>2001</v>
      </c>
    </row>
    <row r="61" spans="2:9" x14ac:dyDescent="0.2">
      <c r="B61" s="84">
        <v>0</v>
      </c>
      <c r="D61" s="85" t="s">
        <v>618</v>
      </c>
      <c r="F61" s="82"/>
      <c r="G61" s="88" t="s">
        <v>617</v>
      </c>
      <c r="I61" s="87">
        <v>0</v>
      </c>
    </row>
    <row r="62" spans="2:9" x14ac:dyDescent="0.2">
      <c r="B62" s="84">
        <v>2001</v>
      </c>
      <c r="D62" s="81" t="s">
        <v>616</v>
      </c>
      <c r="E62" s="85" t="s">
        <v>615</v>
      </c>
      <c r="F62" s="82"/>
      <c r="G62" s="88" t="s">
        <v>614</v>
      </c>
      <c r="I62" s="87">
        <v>2001</v>
      </c>
    </row>
    <row r="63" spans="2:9" x14ac:dyDescent="0.2">
      <c r="B63" s="84"/>
      <c r="E63" s="85" t="s">
        <v>613</v>
      </c>
      <c r="F63" s="82"/>
      <c r="G63" s="83" t="s">
        <v>612</v>
      </c>
      <c r="H63" s="81" t="s">
        <v>611</v>
      </c>
      <c r="I63" s="87">
        <f>I64+I65+I66</f>
        <v>872556</v>
      </c>
    </row>
    <row r="64" spans="2:9" x14ac:dyDescent="0.2">
      <c r="B64" s="84">
        <f>B65+B66+B67</f>
        <v>880360</v>
      </c>
      <c r="D64" s="81" t="s">
        <v>612</v>
      </c>
      <c r="E64" s="81" t="s">
        <v>611</v>
      </c>
      <c r="F64" s="82"/>
      <c r="G64" s="85" t="s">
        <v>610</v>
      </c>
      <c r="I64" s="87">
        <v>872556</v>
      </c>
    </row>
    <row r="65" spans="2:9" x14ac:dyDescent="0.2">
      <c r="B65" s="84">
        <v>62</v>
      </c>
      <c r="D65" s="85" t="s">
        <v>610</v>
      </c>
      <c r="F65" s="82"/>
      <c r="G65" s="88" t="s">
        <v>609</v>
      </c>
      <c r="I65" s="87">
        <v>0</v>
      </c>
    </row>
    <row r="66" spans="2:9" x14ac:dyDescent="0.2">
      <c r="B66" s="84">
        <v>872556</v>
      </c>
      <c r="D66" s="85" t="s">
        <v>609</v>
      </c>
      <c r="F66" s="82"/>
      <c r="G66" s="88" t="s">
        <v>608</v>
      </c>
      <c r="I66" s="87">
        <v>0</v>
      </c>
    </row>
    <row r="67" spans="2:9" x14ac:dyDescent="0.2">
      <c r="B67" s="84">
        <v>7742</v>
      </c>
      <c r="D67" s="85" t="s">
        <v>608</v>
      </c>
      <c r="F67" s="82"/>
      <c r="G67" s="83"/>
      <c r="H67" s="83"/>
      <c r="I67" s="87"/>
    </row>
    <row r="68" spans="2:9" x14ac:dyDescent="0.2">
      <c r="B68" s="84">
        <f>I70-B59-B62-B64</f>
        <v>3089950</v>
      </c>
      <c r="D68" s="85" t="s">
        <v>602</v>
      </c>
      <c r="E68" s="85" t="s">
        <v>601</v>
      </c>
      <c r="F68" s="82"/>
      <c r="G68" s="83"/>
      <c r="H68" s="83"/>
      <c r="I68" s="87"/>
    </row>
    <row r="69" spans="2:9" ht="17.45" customHeight="1" x14ac:dyDescent="0.2">
      <c r="B69" s="84"/>
      <c r="F69" s="82"/>
      <c r="G69" s="83"/>
      <c r="H69" s="83"/>
      <c r="I69" s="87"/>
    </row>
    <row r="70" spans="2:9" ht="17.45" customHeight="1" x14ac:dyDescent="0.2">
      <c r="B70" s="89">
        <f>B59+B62+B64+B68</f>
        <v>4334921</v>
      </c>
      <c r="C70" s="78"/>
      <c r="D70" s="78" t="s">
        <v>568</v>
      </c>
      <c r="E70" s="78"/>
      <c r="F70" s="91"/>
      <c r="G70" s="78" t="s">
        <v>568</v>
      </c>
      <c r="H70" s="78"/>
      <c r="I70" s="92">
        <f>I59+I60+I63</f>
        <v>4334921</v>
      </c>
    </row>
    <row r="73" spans="2:9" ht="15" x14ac:dyDescent="0.2">
      <c r="B73" s="65" t="s">
        <v>607</v>
      </c>
      <c r="C73" s="94"/>
      <c r="D73" s="94"/>
      <c r="E73" s="94"/>
      <c r="F73" s="94"/>
      <c r="G73" s="94"/>
      <c r="H73" s="94"/>
      <c r="I73" s="94"/>
    </row>
    <row r="75" spans="2:9" x14ac:dyDescent="0.2">
      <c r="B75" s="70" t="s">
        <v>606</v>
      </c>
      <c r="C75" s="78"/>
      <c r="D75" s="78"/>
      <c r="E75" s="78"/>
      <c r="F75" s="78"/>
      <c r="G75" s="78"/>
      <c r="H75" s="78"/>
      <c r="I75" s="69" t="s">
        <v>605</v>
      </c>
    </row>
    <row r="76" spans="2:9" x14ac:dyDescent="0.2">
      <c r="B76" s="80"/>
      <c r="F76" s="82"/>
      <c r="G76" s="83"/>
      <c r="H76" s="83"/>
      <c r="I76" s="82"/>
    </row>
    <row r="77" spans="2:9" x14ac:dyDescent="0.2">
      <c r="B77" s="84">
        <v>0</v>
      </c>
      <c r="D77" s="81" t="s">
        <v>604</v>
      </c>
      <c r="E77" s="85" t="s">
        <v>603</v>
      </c>
      <c r="F77" s="82"/>
      <c r="G77" s="88" t="s">
        <v>602</v>
      </c>
      <c r="H77" s="66" t="s">
        <v>601</v>
      </c>
      <c r="I77" s="87">
        <f>+B68</f>
        <v>3089950</v>
      </c>
    </row>
    <row r="78" spans="2:9" x14ac:dyDescent="0.2">
      <c r="B78" s="84"/>
      <c r="E78" s="85" t="s">
        <v>600</v>
      </c>
      <c r="F78" s="82"/>
      <c r="G78" s="88"/>
      <c r="H78" s="85"/>
      <c r="I78" s="87"/>
    </row>
    <row r="79" spans="2:9" x14ac:dyDescent="0.2">
      <c r="B79" s="84">
        <f>I82-B77</f>
        <v>3089950</v>
      </c>
      <c r="D79" s="85" t="s">
        <v>595</v>
      </c>
      <c r="E79" s="68" t="s">
        <v>599</v>
      </c>
      <c r="F79" s="82"/>
      <c r="G79" s="83"/>
      <c r="H79" s="83"/>
      <c r="I79" s="87"/>
    </row>
    <row r="80" spans="2:9" x14ac:dyDescent="0.2">
      <c r="B80" s="84">
        <f>B79-B13</f>
        <v>3032613</v>
      </c>
      <c r="D80" s="85" t="s">
        <v>598</v>
      </c>
      <c r="E80" s="66" t="s">
        <v>594</v>
      </c>
      <c r="F80" s="82"/>
      <c r="G80" s="83"/>
      <c r="H80" s="83"/>
      <c r="I80" s="87"/>
    </row>
    <row r="81" spans="2:9" x14ac:dyDescent="0.2">
      <c r="B81" s="84"/>
      <c r="F81" s="82"/>
      <c r="G81" s="83"/>
      <c r="H81" s="83"/>
      <c r="I81" s="87"/>
    </row>
    <row r="82" spans="2:9" x14ac:dyDescent="0.2">
      <c r="B82" s="89">
        <f>B77+B79</f>
        <v>3089950</v>
      </c>
      <c r="C82" s="78"/>
      <c r="D82" s="78" t="s">
        <v>568</v>
      </c>
      <c r="E82" s="78"/>
      <c r="F82" s="91"/>
      <c r="G82" s="78" t="s">
        <v>568</v>
      </c>
      <c r="H82" s="78"/>
      <c r="I82" s="92">
        <f>I77</f>
        <v>3089950</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597</v>
      </c>
      <c r="C85" s="153"/>
      <c r="D85" s="153"/>
      <c r="E85" s="153"/>
      <c r="F85" s="153"/>
      <c r="G85" s="153"/>
      <c r="H85" s="153"/>
      <c r="I85" s="153"/>
    </row>
    <row r="86" spans="2:9" ht="7.15" customHeight="1" x14ac:dyDescent="0.2"/>
    <row r="88" spans="2:9" ht="15" x14ac:dyDescent="0.2">
      <c r="B88" s="65" t="s">
        <v>596</v>
      </c>
      <c r="C88" s="93"/>
      <c r="D88" s="93"/>
      <c r="E88" s="93"/>
      <c r="F88" s="93"/>
      <c r="G88" s="93"/>
      <c r="H88" s="93"/>
      <c r="I88" s="93"/>
    </row>
    <row r="89" spans="2:9" ht="15.75" customHeight="1" x14ac:dyDescent="0.2"/>
    <row r="90" spans="2:9" x14ac:dyDescent="0.2">
      <c r="B90" s="64" t="s">
        <v>566</v>
      </c>
      <c r="C90" s="78"/>
      <c r="D90" s="78"/>
      <c r="E90" s="78"/>
      <c r="F90" s="78"/>
      <c r="G90" s="78"/>
      <c r="H90" s="78"/>
      <c r="I90" s="63" t="s">
        <v>565</v>
      </c>
    </row>
    <row r="91" spans="2:9" x14ac:dyDescent="0.2">
      <c r="B91" s="80"/>
      <c r="F91" s="82"/>
      <c r="G91" s="83"/>
      <c r="H91" s="83"/>
      <c r="I91" s="82"/>
    </row>
    <row r="92" spans="2:9" x14ac:dyDescent="0.2">
      <c r="B92" s="84">
        <f>I99</f>
        <v>3039891</v>
      </c>
      <c r="D92" s="85" t="s">
        <v>582</v>
      </c>
      <c r="E92" s="66" t="s">
        <v>581</v>
      </c>
      <c r="F92" s="82"/>
      <c r="G92" s="85" t="s">
        <v>595</v>
      </c>
      <c r="H92" s="66" t="s">
        <v>594</v>
      </c>
      <c r="I92" s="87">
        <f>+B80</f>
        <v>3032613</v>
      </c>
    </row>
    <row r="93" spans="2:9" x14ac:dyDescent="0.2">
      <c r="B93" s="84"/>
      <c r="E93" s="68" t="s">
        <v>578</v>
      </c>
      <c r="F93" s="82"/>
      <c r="G93" s="88" t="s">
        <v>593</v>
      </c>
      <c r="H93" s="81" t="s">
        <v>592</v>
      </c>
      <c r="I93" s="87">
        <f>I94+I95</f>
        <v>7793</v>
      </c>
    </row>
    <row r="94" spans="2:9" x14ac:dyDescent="0.2">
      <c r="B94" s="84"/>
      <c r="E94" s="85"/>
      <c r="F94" s="82"/>
      <c r="G94" s="88" t="s">
        <v>591</v>
      </c>
      <c r="I94" s="87">
        <v>7793</v>
      </c>
    </row>
    <row r="95" spans="2:9" x14ac:dyDescent="0.2">
      <c r="B95" s="84"/>
      <c r="E95" s="85"/>
      <c r="F95" s="82"/>
      <c r="G95" s="88" t="s">
        <v>590</v>
      </c>
      <c r="I95" s="87">
        <v>0</v>
      </c>
    </row>
    <row r="96" spans="2:9" x14ac:dyDescent="0.2">
      <c r="B96" s="84"/>
      <c r="D96" s="85"/>
      <c r="F96" s="82"/>
      <c r="G96" s="88" t="s">
        <v>589</v>
      </c>
      <c r="H96" s="81" t="s">
        <v>588</v>
      </c>
      <c r="I96" s="87">
        <f>I97</f>
        <v>-515</v>
      </c>
    </row>
    <row r="97" spans="2:9" x14ac:dyDescent="0.2">
      <c r="B97" s="98"/>
      <c r="C97" s="99"/>
      <c r="D97" s="99"/>
      <c r="E97" s="85"/>
      <c r="F97" s="100"/>
      <c r="G97" s="88" t="s">
        <v>587</v>
      </c>
      <c r="H97" s="101"/>
      <c r="I97" s="87">
        <v>-515</v>
      </c>
    </row>
    <row r="98" spans="2:9" x14ac:dyDescent="0.2">
      <c r="B98" s="84"/>
      <c r="F98" s="82"/>
      <c r="G98" s="83"/>
      <c r="H98" s="83"/>
      <c r="I98" s="87"/>
    </row>
    <row r="99" spans="2:9" x14ac:dyDescent="0.2">
      <c r="B99" s="89">
        <f>B92</f>
        <v>3039891</v>
      </c>
      <c r="C99" s="78"/>
      <c r="D99" s="78" t="s">
        <v>568</v>
      </c>
      <c r="E99" s="78"/>
      <c r="F99" s="91"/>
      <c r="G99" s="78" t="s">
        <v>568</v>
      </c>
      <c r="H99" s="78"/>
      <c r="I99" s="92">
        <f>I92+I93+I96</f>
        <v>3039891</v>
      </c>
    </row>
    <row r="102" spans="2:9" ht="15" x14ac:dyDescent="0.2">
      <c r="B102" s="65" t="s">
        <v>586</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566</v>
      </c>
      <c r="C104" s="78"/>
      <c r="D104" s="78"/>
      <c r="E104" s="78"/>
      <c r="F104" s="78"/>
      <c r="G104" s="78"/>
      <c r="H104" s="78"/>
      <c r="I104" s="63" t="s">
        <v>565</v>
      </c>
    </row>
    <row r="105" spans="2:9" x14ac:dyDescent="0.2">
      <c r="B105" s="80"/>
      <c r="E105" s="85"/>
      <c r="F105" s="102"/>
      <c r="G105" s="83"/>
      <c r="H105" s="83"/>
      <c r="I105" s="82"/>
    </row>
    <row r="106" spans="2:9" x14ac:dyDescent="0.2">
      <c r="B106" s="84">
        <f>B107+B109</f>
        <v>97766</v>
      </c>
      <c r="D106" s="85" t="s">
        <v>585</v>
      </c>
      <c r="E106" s="103" t="s">
        <v>584</v>
      </c>
      <c r="F106" s="82"/>
      <c r="G106" s="83"/>
      <c r="H106" s="83"/>
      <c r="I106" s="82"/>
    </row>
    <row r="107" spans="2:9" x14ac:dyDescent="0.2">
      <c r="B107" s="84">
        <v>97766</v>
      </c>
      <c r="D107" s="85" t="s">
        <v>583</v>
      </c>
      <c r="E107" s="85"/>
      <c r="F107" s="82"/>
      <c r="G107" s="85" t="s">
        <v>582</v>
      </c>
      <c r="H107" s="68" t="s">
        <v>581</v>
      </c>
      <c r="I107" s="87"/>
    </row>
    <row r="108" spans="2:9" x14ac:dyDescent="0.2">
      <c r="B108" s="84">
        <f>-B13</f>
        <v>-57337</v>
      </c>
      <c r="D108" s="85" t="s">
        <v>580</v>
      </c>
      <c r="E108" s="86" t="s">
        <v>579</v>
      </c>
      <c r="F108" s="82"/>
      <c r="G108" s="85"/>
      <c r="H108" s="67" t="s">
        <v>578</v>
      </c>
      <c r="I108" s="87">
        <f>B92</f>
        <v>3039891</v>
      </c>
    </row>
    <row r="109" spans="2:9" x14ac:dyDescent="0.2">
      <c r="B109" s="84">
        <v>0</v>
      </c>
      <c r="D109" s="95" t="s">
        <v>577</v>
      </c>
      <c r="E109" s="85" t="s">
        <v>576</v>
      </c>
      <c r="F109" s="82"/>
      <c r="H109" s="104"/>
      <c r="I109" s="105"/>
    </row>
    <row r="110" spans="2:9" x14ac:dyDescent="0.2">
      <c r="B110" s="84">
        <v>0</v>
      </c>
      <c r="D110" s="85" t="s">
        <v>575</v>
      </c>
      <c r="E110" s="85" t="s">
        <v>574</v>
      </c>
      <c r="F110" s="82"/>
      <c r="G110" s="93"/>
      <c r="I110" s="87"/>
    </row>
    <row r="111" spans="2:9" x14ac:dyDescent="0.2">
      <c r="B111" s="84">
        <v>45</v>
      </c>
      <c r="D111" s="95" t="s">
        <v>573</v>
      </c>
      <c r="E111" s="85" t="s">
        <v>572</v>
      </c>
      <c r="F111" s="82"/>
      <c r="H111" s="104"/>
      <c r="I111" s="105"/>
    </row>
    <row r="112" spans="2:9" x14ac:dyDescent="0.2">
      <c r="B112" s="84"/>
      <c r="D112" s="85"/>
      <c r="E112" s="85" t="s">
        <v>571</v>
      </c>
      <c r="F112" s="82"/>
      <c r="G112" s="93"/>
      <c r="I112" s="87"/>
    </row>
    <row r="113" spans="2:9" x14ac:dyDescent="0.2">
      <c r="B113" s="84">
        <f>I115-B106-B108-B111</f>
        <v>2999417</v>
      </c>
      <c r="C113" s="99"/>
      <c r="D113" s="99" t="s">
        <v>570</v>
      </c>
      <c r="E113" s="66" t="s">
        <v>569</v>
      </c>
      <c r="F113" s="100"/>
      <c r="G113" s="93"/>
      <c r="H113" s="101"/>
      <c r="I113" s="87"/>
    </row>
    <row r="114" spans="2:9" x14ac:dyDescent="0.2">
      <c r="B114" s="84"/>
      <c r="E114" s="85"/>
      <c r="F114" s="82"/>
      <c r="G114" s="93"/>
      <c r="H114" s="83"/>
      <c r="I114" s="87"/>
    </row>
    <row r="115" spans="2:9" x14ac:dyDescent="0.2">
      <c r="B115" s="89">
        <f>B106+B108+B111+B113</f>
        <v>3039891</v>
      </c>
      <c r="C115" s="78"/>
      <c r="D115" s="78" t="s">
        <v>568</v>
      </c>
      <c r="E115" s="106"/>
      <c r="F115" s="91"/>
      <c r="G115" s="78" t="s">
        <v>568</v>
      </c>
      <c r="H115" s="78"/>
      <c r="I115" s="92">
        <f>I108</f>
        <v>3039891</v>
      </c>
    </row>
    <row r="118" spans="2:9" ht="15" x14ac:dyDescent="0.2">
      <c r="B118" s="65" t="s">
        <v>567</v>
      </c>
      <c r="C118" s="93"/>
      <c r="D118" s="93"/>
      <c r="E118" s="93"/>
      <c r="F118" s="93"/>
      <c r="G118" s="93"/>
      <c r="H118" s="93"/>
      <c r="I118" s="93"/>
    </row>
    <row r="120" spans="2:9" x14ac:dyDescent="0.2">
      <c r="B120" s="64" t="s">
        <v>566</v>
      </c>
      <c r="C120" s="78"/>
      <c r="D120" s="78"/>
      <c r="E120" s="78"/>
      <c r="F120" s="78"/>
      <c r="G120" s="78"/>
      <c r="H120" s="78"/>
      <c r="I120" s="63" t="s">
        <v>565</v>
      </c>
    </row>
    <row r="121" spans="2:9" ht="15" x14ac:dyDescent="0.2">
      <c r="B121" s="61"/>
      <c r="C121" s="79"/>
      <c r="D121" s="79"/>
      <c r="E121" s="79"/>
      <c r="F121" s="79"/>
      <c r="G121" s="79"/>
      <c r="H121" s="79"/>
      <c r="I121" s="62"/>
    </row>
    <row r="122" spans="2:9" ht="15" x14ac:dyDescent="0.2">
      <c r="B122" s="61"/>
      <c r="C122" s="79"/>
      <c r="D122" s="79"/>
      <c r="E122" s="60" t="s">
        <v>564</v>
      </c>
      <c r="F122" s="79"/>
      <c r="G122" s="79"/>
      <c r="H122" s="79"/>
      <c r="I122" s="87">
        <f>B123-I125-I128-I131-I134-I137-I142-I143-I144</f>
        <v>3004417</v>
      </c>
    </row>
    <row r="123" spans="2:9" ht="15" x14ac:dyDescent="0.2">
      <c r="B123" s="84">
        <f>B125+B128+B131+B134+B137+B142+B143+B144</f>
        <v>113825947</v>
      </c>
      <c r="C123" s="79"/>
      <c r="D123" s="58"/>
      <c r="E123" s="85" t="s">
        <v>563</v>
      </c>
      <c r="F123" s="58"/>
      <c r="G123" s="58"/>
      <c r="H123" s="58"/>
      <c r="I123" s="87">
        <f>I125+I128+I131+I134+I137+I142+I143+I144</f>
        <v>110821530</v>
      </c>
    </row>
    <row r="124" spans="2:9" ht="13.15" customHeight="1" x14ac:dyDescent="0.2">
      <c r="B124" s="59"/>
      <c r="C124" s="79"/>
      <c r="D124" s="58"/>
      <c r="E124" s="85"/>
      <c r="F124" s="58"/>
      <c r="G124" s="58"/>
      <c r="H124" s="58"/>
      <c r="I124" s="57"/>
    </row>
    <row r="125" spans="2:9" ht="13.15" customHeight="1" x14ac:dyDescent="0.2">
      <c r="B125" s="84">
        <f>B126+B127</f>
        <v>92000</v>
      </c>
      <c r="C125" s="58"/>
      <c r="D125" s="58"/>
      <c r="E125" s="85" t="s">
        <v>562</v>
      </c>
      <c r="F125" s="58"/>
      <c r="G125" s="58"/>
      <c r="H125" s="58"/>
      <c r="I125" s="87">
        <f>I126+I127</f>
        <v>3000</v>
      </c>
    </row>
    <row r="126" spans="2:9" ht="13.15" customHeight="1" x14ac:dyDescent="0.2">
      <c r="B126" s="84">
        <v>0</v>
      </c>
      <c r="C126" s="58"/>
      <c r="D126" s="58"/>
      <c r="E126" s="85" t="s">
        <v>561</v>
      </c>
      <c r="F126" s="58"/>
      <c r="G126" s="58"/>
      <c r="H126" s="58"/>
      <c r="I126" s="87">
        <v>0</v>
      </c>
    </row>
    <row r="127" spans="2:9" ht="15" x14ac:dyDescent="0.2">
      <c r="B127" s="84">
        <v>92000</v>
      </c>
      <c r="C127" s="58"/>
      <c r="D127" s="58"/>
      <c r="E127" s="85" t="s">
        <v>560</v>
      </c>
      <c r="F127" s="58"/>
      <c r="G127" s="58"/>
      <c r="H127" s="58"/>
      <c r="I127" s="87">
        <v>3000</v>
      </c>
    </row>
    <row r="128" spans="2:9" x14ac:dyDescent="0.2">
      <c r="B128" s="84">
        <f>B129+B130</f>
        <v>37556576</v>
      </c>
      <c r="E128" s="85" t="s">
        <v>559</v>
      </c>
      <c r="I128" s="87">
        <f>I129+I130</f>
        <v>115279296</v>
      </c>
    </row>
    <row r="129" spans="2:9" x14ac:dyDescent="0.2">
      <c r="B129" s="84">
        <v>-242295</v>
      </c>
      <c r="E129" s="85" t="s">
        <v>558</v>
      </c>
      <c r="I129" s="87">
        <v>5357000</v>
      </c>
    </row>
    <row r="130" spans="2:9" x14ac:dyDescent="0.2">
      <c r="B130" s="84">
        <v>37798871</v>
      </c>
      <c r="E130" s="85" t="s">
        <v>557</v>
      </c>
      <c r="I130" s="87">
        <v>109922296</v>
      </c>
    </row>
    <row r="131" spans="2:9" x14ac:dyDescent="0.2">
      <c r="B131" s="84">
        <f>B132+B133</f>
        <v>79722563</v>
      </c>
      <c r="E131" s="85" t="s">
        <v>556</v>
      </c>
      <c r="I131" s="87">
        <f>I132+I133</f>
        <v>-4034766</v>
      </c>
    </row>
    <row r="132" spans="2:9" x14ac:dyDescent="0.2">
      <c r="B132" s="84">
        <v>2229000</v>
      </c>
      <c r="E132" s="85" t="s">
        <v>555</v>
      </c>
      <c r="I132" s="87">
        <v>2235000</v>
      </c>
    </row>
    <row r="133" spans="2:9" x14ac:dyDescent="0.2">
      <c r="B133" s="84">
        <v>77493563</v>
      </c>
      <c r="E133" s="85" t="s">
        <v>554</v>
      </c>
      <c r="I133" s="87">
        <v>-6269766</v>
      </c>
    </row>
    <row r="134" spans="2:9" x14ac:dyDescent="0.2">
      <c r="B134" s="84">
        <f>B135+B136</f>
        <v>-3442886</v>
      </c>
      <c r="E134" s="85" t="s">
        <v>553</v>
      </c>
      <c r="I134" s="87">
        <f>I135+I136</f>
        <v>-245723</v>
      </c>
    </row>
    <row r="135" spans="2:9" x14ac:dyDescent="0.2">
      <c r="B135" s="84">
        <v>-64684</v>
      </c>
      <c r="E135" s="85" t="s">
        <v>552</v>
      </c>
      <c r="I135" s="87">
        <v>0</v>
      </c>
    </row>
    <row r="136" spans="2:9" x14ac:dyDescent="0.2">
      <c r="B136" s="84">
        <v>-3378202</v>
      </c>
      <c r="E136" s="85" t="s">
        <v>551</v>
      </c>
      <c r="I136" s="87">
        <v>-245723</v>
      </c>
    </row>
    <row r="137" spans="2:9" x14ac:dyDescent="0.2">
      <c r="B137" s="84">
        <f>B138+B141</f>
        <v>158385</v>
      </c>
      <c r="E137" s="107" t="s">
        <v>550</v>
      </c>
      <c r="I137" s="87">
        <f>I138+I141</f>
        <v>-273000</v>
      </c>
    </row>
    <row r="138" spans="2:9" x14ac:dyDescent="0.2">
      <c r="B138" s="84">
        <f>B139+B140</f>
        <v>195212</v>
      </c>
      <c r="E138" s="107" t="s">
        <v>549</v>
      </c>
      <c r="I138" s="87">
        <f>I139+I140</f>
        <v>-273000</v>
      </c>
    </row>
    <row r="139" spans="2:9" x14ac:dyDescent="0.2">
      <c r="B139" s="84">
        <v>195212</v>
      </c>
      <c r="E139" s="107" t="s">
        <v>548</v>
      </c>
      <c r="I139" s="87">
        <v>0</v>
      </c>
    </row>
    <row r="140" spans="2:9" x14ac:dyDescent="0.2">
      <c r="B140" s="84">
        <v>0</v>
      </c>
      <c r="E140" s="107" t="s">
        <v>547</v>
      </c>
      <c r="I140" s="87">
        <v>-273000</v>
      </c>
    </row>
    <row r="141" spans="2:9" x14ac:dyDescent="0.2">
      <c r="B141" s="84">
        <v>-36827</v>
      </c>
      <c r="E141" s="107" t="s">
        <v>546</v>
      </c>
      <c r="I141" s="87">
        <v>0</v>
      </c>
    </row>
    <row r="142" spans="2:9" x14ac:dyDescent="0.2">
      <c r="B142" s="84">
        <v>5959</v>
      </c>
      <c r="E142" s="85" t="s">
        <v>545</v>
      </c>
      <c r="I142" s="87">
        <v>439352</v>
      </c>
    </row>
    <row r="143" spans="2:9" x14ac:dyDescent="0.2">
      <c r="B143" s="84">
        <v>-127383</v>
      </c>
      <c r="C143" s="85" t="s">
        <v>544</v>
      </c>
      <c r="E143" s="85" t="s">
        <v>544</v>
      </c>
      <c r="I143" s="87">
        <v>-4332</v>
      </c>
    </row>
    <row r="144" spans="2:9" x14ac:dyDescent="0.2">
      <c r="B144" s="84">
        <f>B145+B146</f>
        <v>-139267</v>
      </c>
      <c r="C144" s="85" t="s">
        <v>543</v>
      </c>
      <c r="E144" s="85" t="s">
        <v>543</v>
      </c>
      <c r="I144" s="87">
        <f>I145+I146</f>
        <v>-342297</v>
      </c>
    </row>
    <row r="145" spans="2:9" x14ac:dyDescent="0.2">
      <c r="B145" s="84">
        <v>-40668</v>
      </c>
      <c r="C145" s="85" t="s">
        <v>542</v>
      </c>
      <c r="E145" s="85" t="s">
        <v>542</v>
      </c>
      <c r="I145" s="87">
        <v>1164</v>
      </c>
    </row>
    <row r="146" spans="2:9" x14ac:dyDescent="0.2">
      <c r="B146" s="89">
        <v>-98599</v>
      </c>
      <c r="C146" s="108" t="s">
        <v>541</v>
      </c>
      <c r="D146" s="109"/>
      <c r="E146" s="108" t="s">
        <v>541</v>
      </c>
      <c r="F146" s="109"/>
      <c r="G146" s="109"/>
      <c r="H146" s="109"/>
      <c r="I146" s="92">
        <v>-343461</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70866141732283472" header="0.39370078740157483" footer="0.39370078740157483"/>
  <pageSetup paperSize="9" scale="78" fitToHeight="3" orientation="portrait" r:id="rId1"/>
  <headerFooter alignWithMargins="0"/>
  <rowBreaks count="1" manualBreakCount="1">
    <brk id="72" min="1" max="8"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112</v>
      </c>
      <c r="D1" s="45"/>
      <c r="E1" s="45"/>
      <c r="F1" s="45"/>
      <c r="G1" s="39"/>
      <c r="H1" s="45"/>
      <c r="I1" s="45"/>
      <c r="J1" s="45"/>
      <c r="K1" s="45"/>
      <c r="L1" s="45"/>
      <c r="M1" s="45"/>
    </row>
    <row r="2" spans="2:14" s="41" customFormat="1" ht="20.25" x14ac:dyDescent="0.25">
      <c r="B2" s="75" t="s">
        <v>1013</v>
      </c>
      <c r="D2" s="42"/>
      <c r="E2" s="42"/>
      <c r="F2" s="42"/>
      <c r="G2" s="39"/>
      <c r="H2" s="42"/>
      <c r="I2" s="42"/>
      <c r="J2" s="42"/>
      <c r="K2" s="42"/>
      <c r="L2" s="42"/>
      <c r="M2" s="42"/>
    </row>
    <row r="3" spans="2:14" s="37" customFormat="1" ht="15" customHeight="1" x14ac:dyDescent="0.25">
      <c r="B3" s="76" t="s">
        <v>696</v>
      </c>
      <c r="D3" s="39"/>
      <c r="E3" s="40"/>
      <c r="F3" s="39"/>
      <c r="G3" s="39"/>
      <c r="H3" s="39"/>
      <c r="I3" s="39"/>
      <c r="J3" s="39"/>
      <c r="K3" s="39"/>
      <c r="L3" s="39"/>
      <c r="M3" s="39"/>
      <c r="N3" s="38"/>
    </row>
    <row r="4" spans="2:14" s="37" customFormat="1" ht="15" customHeight="1" x14ac:dyDescent="0.25">
      <c r="B4" s="76"/>
      <c r="D4" s="39"/>
      <c r="E4" s="40"/>
      <c r="F4" s="39"/>
      <c r="G4" s="39"/>
      <c r="H4" s="39"/>
      <c r="I4" s="39"/>
      <c r="J4" s="39"/>
      <c r="K4" s="39"/>
      <c r="L4" s="39"/>
      <c r="M4" s="39"/>
      <c r="N4" s="38"/>
    </row>
    <row r="5" spans="2:14" s="34" customFormat="1" ht="15" customHeight="1" x14ac:dyDescent="0.2">
      <c r="B5" s="76"/>
      <c r="D5" s="122"/>
      <c r="E5" s="21"/>
      <c r="F5" s="21"/>
      <c r="G5" s="21"/>
      <c r="H5" s="21"/>
      <c r="I5" s="21"/>
      <c r="J5" s="21"/>
      <c r="K5" s="21"/>
      <c r="L5" s="21"/>
      <c r="M5" s="21"/>
      <c r="N5" s="35"/>
    </row>
    <row r="6" spans="2:14" s="34" customFormat="1" ht="20.25" customHeight="1" x14ac:dyDescent="0.2">
      <c r="B6" s="123" t="s">
        <v>662</v>
      </c>
      <c r="D6" s="122"/>
      <c r="E6" s="21"/>
      <c r="F6" s="21"/>
      <c r="G6" s="21"/>
      <c r="H6" s="21"/>
      <c r="I6" s="21"/>
      <c r="J6" s="21"/>
      <c r="K6" s="21"/>
      <c r="L6" s="21"/>
      <c r="M6" s="21"/>
      <c r="N6" s="35"/>
    </row>
    <row r="7" spans="2:14" ht="15" x14ac:dyDescent="0.2">
      <c r="B7" s="65" t="s">
        <v>661</v>
      </c>
      <c r="C7" s="65"/>
      <c r="D7" s="65"/>
      <c r="E7" s="65"/>
      <c r="F7" s="65"/>
      <c r="G7" s="65"/>
      <c r="H7" s="65"/>
      <c r="I7" s="65"/>
    </row>
    <row r="9" spans="2:14" x14ac:dyDescent="0.2">
      <c r="B9" s="70" t="s">
        <v>606</v>
      </c>
      <c r="C9" s="78"/>
      <c r="D9" s="78"/>
      <c r="E9" s="78"/>
      <c r="F9" s="78"/>
      <c r="G9" s="78"/>
      <c r="H9" s="78"/>
      <c r="I9" s="69" t="s">
        <v>605</v>
      </c>
    </row>
    <row r="10" spans="2:14" x14ac:dyDescent="0.2">
      <c r="B10" s="80"/>
      <c r="F10" s="82"/>
      <c r="G10" s="83"/>
      <c r="H10" s="83"/>
      <c r="I10" s="82"/>
    </row>
    <row r="11" spans="2:14" x14ac:dyDescent="0.2">
      <c r="B11" s="84">
        <v>124640</v>
      </c>
      <c r="D11" s="81" t="s">
        <v>660</v>
      </c>
      <c r="E11" s="85" t="s">
        <v>659</v>
      </c>
      <c r="F11" s="82"/>
      <c r="G11" s="83" t="s">
        <v>658</v>
      </c>
      <c r="H11" s="86" t="s">
        <v>657</v>
      </c>
      <c r="I11" s="87">
        <f>I12+I13</f>
        <v>358278</v>
      </c>
    </row>
    <row r="12" spans="2:14" x14ac:dyDescent="0.2">
      <c r="B12" s="84">
        <f>I11-B11</f>
        <v>233638</v>
      </c>
      <c r="D12" s="85" t="s">
        <v>647</v>
      </c>
      <c r="E12" s="66" t="s">
        <v>646</v>
      </c>
      <c r="F12" s="82"/>
      <c r="G12" s="88" t="s">
        <v>656</v>
      </c>
      <c r="H12" s="83"/>
      <c r="I12" s="87">
        <v>358168</v>
      </c>
    </row>
    <row r="13" spans="2:14" x14ac:dyDescent="0.2">
      <c r="B13" s="84">
        <v>71559</v>
      </c>
      <c r="D13" s="81" t="s">
        <v>655</v>
      </c>
      <c r="E13" s="85" t="s">
        <v>579</v>
      </c>
      <c r="F13" s="82"/>
      <c r="G13" s="88" t="s">
        <v>654</v>
      </c>
      <c r="I13" s="87">
        <v>110</v>
      </c>
    </row>
    <row r="14" spans="2:14" x14ac:dyDescent="0.2">
      <c r="B14" s="84">
        <f>B12-B13</f>
        <v>162079</v>
      </c>
      <c r="D14" s="81" t="s">
        <v>653</v>
      </c>
      <c r="E14" s="66" t="s">
        <v>652</v>
      </c>
      <c r="F14" s="82"/>
      <c r="G14" s="88"/>
      <c r="H14" s="83"/>
      <c r="I14" s="87"/>
    </row>
    <row r="15" spans="2:14" ht="7.15" customHeight="1" x14ac:dyDescent="0.2">
      <c r="B15" s="84"/>
      <c r="F15" s="82"/>
      <c r="G15" s="83"/>
      <c r="H15" s="83"/>
      <c r="I15" s="87"/>
    </row>
    <row r="16" spans="2:14" x14ac:dyDescent="0.2">
      <c r="B16" s="89">
        <f>B11+B12</f>
        <v>358278</v>
      </c>
      <c r="C16" s="78"/>
      <c r="D16" s="90" t="s">
        <v>568</v>
      </c>
      <c r="E16" s="78"/>
      <c r="F16" s="91"/>
      <c r="G16" s="90" t="s">
        <v>568</v>
      </c>
      <c r="H16" s="78"/>
      <c r="I16" s="92">
        <f>I11</f>
        <v>358278</v>
      </c>
    </row>
    <row r="19" spans="2:9" ht="15" x14ac:dyDescent="0.2">
      <c r="B19" s="65" t="s">
        <v>651</v>
      </c>
      <c r="C19" s="93"/>
      <c r="D19" s="65"/>
      <c r="E19" s="65"/>
      <c r="F19" s="65"/>
      <c r="G19" s="65"/>
      <c r="H19" s="65"/>
      <c r="I19" s="93"/>
    </row>
    <row r="22" spans="2:9" ht="15" x14ac:dyDescent="0.2">
      <c r="B22" s="65" t="s">
        <v>650</v>
      </c>
      <c r="C22" s="93"/>
      <c r="D22" s="93"/>
      <c r="E22" s="93"/>
      <c r="F22" s="93"/>
      <c r="G22" s="93"/>
      <c r="H22" s="93"/>
      <c r="I22" s="93"/>
    </row>
    <row r="24" spans="2:9" ht="15" x14ac:dyDescent="0.2">
      <c r="B24" s="70" t="s">
        <v>606</v>
      </c>
      <c r="C24" s="71"/>
      <c r="D24" s="71"/>
      <c r="E24" s="71"/>
      <c r="F24" s="71"/>
      <c r="G24" s="71"/>
      <c r="H24" s="71"/>
      <c r="I24" s="69" t="s">
        <v>605</v>
      </c>
    </row>
    <row r="25" spans="2:9" x14ac:dyDescent="0.2">
      <c r="B25" s="80"/>
      <c r="F25" s="82"/>
      <c r="G25" s="83"/>
      <c r="H25" s="83"/>
      <c r="I25" s="82"/>
    </row>
    <row r="26" spans="2:9" x14ac:dyDescent="0.2">
      <c r="B26" s="84">
        <f>B27+B28</f>
        <v>64958</v>
      </c>
      <c r="D26" s="81" t="s">
        <v>649</v>
      </c>
      <c r="E26" s="85" t="s">
        <v>648</v>
      </c>
      <c r="F26" s="82"/>
      <c r="G26" s="88" t="s">
        <v>647</v>
      </c>
      <c r="H26" s="68" t="s">
        <v>646</v>
      </c>
      <c r="I26" s="87">
        <f>+B12</f>
        <v>233638</v>
      </c>
    </row>
    <row r="27" spans="2:9" x14ac:dyDescent="0.2">
      <c r="B27" s="84">
        <v>50264</v>
      </c>
      <c r="D27" s="85" t="s">
        <v>645</v>
      </c>
      <c r="F27" s="82"/>
      <c r="G27" s="83"/>
      <c r="H27" s="83"/>
      <c r="I27" s="87"/>
    </row>
    <row r="28" spans="2:9" x14ac:dyDescent="0.2">
      <c r="B28" s="84">
        <f>B29+B30</f>
        <v>14694</v>
      </c>
      <c r="D28" s="85" t="s">
        <v>644</v>
      </c>
      <c r="F28" s="82"/>
      <c r="G28" s="83"/>
      <c r="H28" s="83"/>
      <c r="I28" s="87"/>
    </row>
    <row r="29" spans="2:9" x14ac:dyDescent="0.2">
      <c r="B29" s="84">
        <v>13879</v>
      </c>
      <c r="D29" s="85" t="s">
        <v>643</v>
      </c>
      <c r="F29" s="82"/>
      <c r="G29" s="83"/>
      <c r="H29" s="83"/>
      <c r="I29" s="87"/>
    </row>
    <row r="30" spans="2:9" x14ac:dyDescent="0.2">
      <c r="B30" s="84">
        <v>815</v>
      </c>
      <c r="D30" s="85" t="s">
        <v>642</v>
      </c>
      <c r="F30" s="82"/>
      <c r="G30" s="83"/>
      <c r="H30" s="83"/>
      <c r="I30" s="87"/>
    </row>
    <row r="31" spans="2:9" ht="12.75" customHeight="1" x14ac:dyDescent="0.2">
      <c r="B31" s="84">
        <v>21075</v>
      </c>
      <c r="D31" s="81" t="s">
        <v>641</v>
      </c>
      <c r="E31" s="81" t="s">
        <v>640</v>
      </c>
      <c r="F31" s="82"/>
      <c r="G31" s="83"/>
      <c r="H31" s="83"/>
      <c r="I31" s="87"/>
    </row>
    <row r="32" spans="2:9" ht="12.75" customHeight="1" x14ac:dyDescent="0.2">
      <c r="B32" s="84">
        <v>-2678</v>
      </c>
      <c r="D32" s="81" t="s">
        <v>639</v>
      </c>
      <c r="E32" s="81" t="s">
        <v>638</v>
      </c>
      <c r="F32" s="82"/>
      <c r="G32" s="83"/>
      <c r="H32" s="83"/>
      <c r="I32" s="87"/>
    </row>
    <row r="33" spans="2:9" x14ac:dyDescent="0.2">
      <c r="B33" s="84">
        <f>I35-B26-B31-B32</f>
        <v>150283</v>
      </c>
      <c r="D33" s="85" t="s">
        <v>636</v>
      </c>
      <c r="E33" s="66" t="s">
        <v>635</v>
      </c>
      <c r="F33" s="82"/>
      <c r="G33" s="83"/>
      <c r="H33" s="83"/>
      <c r="I33" s="87"/>
    </row>
    <row r="34" spans="2:9" x14ac:dyDescent="0.2">
      <c r="B34" s="84"/>
      <c r="F34" s="82"/>
      <c r="G34" s="83"/>
      <c r="H34" s="83"/>
      <c r="I34" s="87"/>
    </row>
    <row r="35" spans="2:9" x14ac:dyDescent="0.2">
      <c r="B35" s="89">
        <f>B26+B31+B32+B33</f>
        <v>233638</v>
      </c>
      <c r="C35" s="78"/>
      <c r="D35" s="90" t="s">
        <v>568</v>
      </c>
      <c r="E35" s="78"/>
      <c r="F35" s="91"/>
      <c r="G35" s="90" t="s">
        <v>568</v>
      </c>
      <c r="H35" s="78"/>
      <c r="I35" s="92">
        <f>I26</f>
        <v>233638</v>
      </c>
    </row>
    <row r="38" spans="2:9" ht="15" x14ac:dyDescent="0.2">
      <c r="B38" s="65" t="s">
        <v>637</v>
      </c>
      <c r="C38" s="94"/>
      <c r="D38" s="94"/>
      <c r="E38" s="94"/>
      <c r="F38" s="94"/>
      <c r="G38" s="94"/>
      <c r="H38" s="94"/>
      <c r="I38" s="94"/>
    </row>
    <row r="39" spans="2:9" ht="13.15" customHeight="1" x14ac:dyDescent="0.2"/>
    <row r="40" spans="2:9" x14ac:dyDescent="0.2">
      <c r="B40" s="70" t="s">
        <v>606</v>
      </c>
      <c r="C40" s="78"/>
      <c r="D40" s="78"/>
      <c r="E40" s="78"/>
      <c r="F40" s="78"/>
      <c r="G40" s="78"/>
      <c r="H40" s="78"/>
      <c r="I40" s="69" t="s">
        <v>605</v>
      </c>
    </row>
    <row r="41" spans="2:9" x14ac:dyDescent="0.2">
      <c r="B41" s="80"/>
      <c r="F41" s="82"/>
      <c r="G41" s="83"/>
      <c r="H41" s="83"/>
      <c r="I41" s="82"/>
    </row>
    <row r="42" spans="2:9" x14ac:dyDescent="0.2">
      <c r="B42" s="84">
        <f>B43+B44+B45+B47+B48</f>
        <v>20953</v>
      </c>
      <c r="D42" s="81" t="s">
        <v>634</v>
      </c>
      <c r="E42" s="88" t="s">
        <v>633</v>
      </c>
      <c r="F42" s="82"/>
      <c r="G42" s="85" t="s">
        <v>636</v>
      </c>
      <c r="H42" s="66" t="s">
        <v>635</v>
      </c>
      <c r="I42" s="87">
        <f>+B33</f>
        <v>150283</v>
      </c>
    </row>
    <row r="43" spans="2:9" ht="15" x14ac:dyDescent="0.2">
      <c r="B43" s="84">
        <v>9695</v>
      </c>
      <c r="C43" s="58"/>
      <c r="D43" s="95" t="s">
        <v>632</v>
      </c>
      <c r="F43" s="62"/>
      <c r="G43" s="79" t="s">
        <v>634</v>
      </c>
      <c r="H43" s="96" t="s">
        <v>633</v>
      </c>
      <c r="I43" s="87">
        <f>I44+I45+I47+I48+I49</f>
        <v>2571</v>
      </c>
    </row>
    <row r="44" spans="2:9" x14ac:dyDescent="0.2">
      <c r="B44" s="84">
        <v>11258</v>
      </c>
      <c r="D44" s="85" t="s">
        <v>631</v>
      </c>
      <c r="F44" s="82"/>
      <c r="G44" s="95" t="s">
        <v>632</v>
      </c>
      <c r="I44" s="87">
        <v>2373</v>
      </c>
    </row>
    <row r="45" spans="2:9" x14ac:dyDescent="0.2">
      <c r="B45" s="84">
        <v>0</v>
      </c>
      <c r="D45" s="85" t="s">
        <v>630</v>
      </c>
      <c r="E45" s="80"/>
      <c r="F45" s="82"/>
      <c r="G45" s="85" t="s">
        <v>631</v>
      </c>
      <c r="I45" s="87">
        <v>198</v>
      </c>
    </row>
    <row r="46" spans="2:9" x14ac:dyDescent="0.2">
      <c r="B46" s="84"/>
      <c r="E46" s="97" t="s">
        <v>629</v>
      </c>
      <c r="F46" s="82"/>
      <c r="G46" s="85" t="s">
        <v>630</v>
      </c>
      <c r="H46" s="80"/>
      <c r="I46" s="87"/>
    </row>
    <row r="47" spans="2:9" x14ac:dyDescent="0.2">
      <c r="B47" s="84">
        <v>0</v>
      </c>
      <c r="D47" s="85" t="s">
        <v>628</v>
      </c>
      <c r="E47" s="85"/>
      <c r="F47" s="82"/>
      <c r="H47" s="85" t="s">
        <v>629</v>
      </c>
      <c r="I47" s="87">
        <v>0</v>
      </c>
    </row>
    <row r="48" spans="2:9" x14ac:dyDescent="0.2">
      <c r="B48" s="84">
        <v>0</v>
      </c>
      <c r="D48" s="85" t="s">
        <v>627</v>
      </c>
      <c r="E48" s="85"/>
      <c r="F48" s="82"/>
      <c r="G48" s="81" t="s">
        <v>628</v>
      </c>
      <c r="H48" s="85"/>
      <c r="I48" s="87">
        <v>0</v>
      </c>
    </row>
    <row r="49" spans="2:9" x14ac:dyDescent="0.2">
      <c r="B49" s="84">
        <f>I52-B42</f>
        <v>131901</v>
      </c>
      <c r="D49" s="85" t="s">
        <v>622</v>
      </c>
      <c r="E49" s="66" t="s">
        <v>621</v>
      </c>
      <c r="F49" s="82"/>
      <c r="G49" s="85" t="s">
        <v>627</v>
      </c>
      <c r="H49" s="85"/>
      <c r="I49" s="87">
        <v>0</v>
      </c>
    </row>
    <row r="50" spans="2:9" x14ac:dyDescent="0.2">
      <c r="B50" s="84"/>
      <c r="D50" s="85"/>
      <c r="E50" s="85"/>
      <c r="F50" s="82"/>
      <c r="G50" s="85" t="s">
        <v>626</v>
      </c>
      <c r="H50" s="85"/>
      <c r="I50" s="87">
        <v>0</v>
      </c>
    </row>
    <row r="51" spans="2:9" x14ac:dyDescent="0.2">
      <c r="B51" s="84"/>
      <c r="F51" s="82"/>
      <c r="G51" s="85"/>
      <c r="I51" s="87"/>
    </row>
    <row r="52" spans="2:9" x14ac:dyDescent="0.2">
      <c r="B52" s="89">
        <f>B42+B49</f>
        <v>152854</v>
      </c>
      <c r="C52" s="78"/>
      <c r="D52" s="78" t="s">
        <v>568</v>
      </c>
      <c r="E52" s="78"/>
      <c r="F52" s="91"/>
      <c r="G52" s="78" t="s">
        <v>568</v>
      </c>
      <c r="H52" s="78"/>
      <c r="I52" s="92">
        <f>I42+I43+I50</f>
        <v>152854</v>
      </c>
    </row>
    <row r="55" spans="2:9" ht="15" x14ac:dyDescent="0.2">
      <c r="B55" s="65" t="s">
        <v>625</v>
      </c>
      <c r="C55" s="94"/>
      <c r="D55" s="94"/>
      <c r="E55" s="94"/>
      <c r="F55" s="94"/>
      <c r="G55" s="94"/>
      <c r="H55" s="94"/>
      <c r="I55" s="94"/>
    </row>
    <row r="57" spans="2:9" x14ac:dyDescent="0.2">
      <c r="B57" s="70" t="s">
        <v>606</v>
      </c>
      <c r="C57" s="78"/>
      <c r="D57" s="78"/>
      <c r="E57" s="78"/>
      <c r="F57" s="78"/>
      <c r="G57" s="78"/>
      <c r="H57" s="78"/>
      <c r="I57" s="69" t="s">
        <v>605</v>
      </c>
    </row>
    <row r="58" spans="2:9" x14ac:dyDescent="0.2">
      <c r="B58" s="80"/>
      <c r="F58" s="82"/>
      <c r="G58" s="83"/>
      <c r="H58" s="83"/>
      <c r="I58" s="82"/>
    </row>
    <row r="59" spans="2:9" x14ac:dyDescent="0.2">
      <c r="B59" s="84">
        <f>B60+B61</f>
        <v>7031</v>
      </c>
      <c r="D59" s="81" t="s">
        <v>624</v>
      </c>
      <c r="E59" s="86" t="s">
        <v>623</v>
      </c>
      <c r="F59" s="82"/>
      <c r="G59" s="88" t="s">
        <v>622</v>
      </c>
      <c r="H59" s="66" t="s">
        <v>621</v>
      </c>
      <c r="I59" s="87">
        <f>+B49</f>
        <v>131901</v>
      </c>
    </row>
    <row r="60" spans="2:9" x14ac:dyDescent="0.2">
      <c r="B60" s="84">
        <v>7031</v>
      </c>
      <c r="D60" s="85" t="s">
        <v>620</v>
      </c>
      <c r="F60" s="82"/>
      <c r="G60" s="88" t="s">
        <v>619</v>
      </c>
      <c r="H60" s="85"/>
      <c r="I60" s="87">
        <f>I61+I62</f>
        <v>815</v>
      </c>
    </row>
    <row r="61" spans="2:9" x14ac:dyDescent="0.2">
      <c r="B61" s="84">
        <v>0</v>
      </c>
      <c r="D61" s="85" t="s">
        <v>618</v>
      </c>
      <c r="F61" s="82"/>
      <c r="G61" s="88" t="s">
        <v>617</v>
      </c>
      <c r="I61" s="87">
        <v>0</v>
      </c>
    </row>
    <row r="62" spans="2:9" x14ac:dyDescent="0.2">
      <c r="B62" s="84">
        <v>815</v>
      </c>
      <c r="D62" s="81" t="s">
        <v>616</v>
      </c>
      <c r="E62" s="85" t="s">
        <v>615</v>
      </c>
      <c r="F62" s="82"/>
      <c r="G62" s="88" t="s">
        <v>614</v>
      </c>
      <c r="I62" s="87">
        <v>815</v>
      </c>
    </row>
    <row r="63" spans="2:9" x14ac:dyDescent="0.2">
      <c r="B63" s="84"/>
      <c r="E63" s="85" t="s">
        <v>613</v>
      </c>
      <c r="F63" s="82"/>
      <c r="G63" s="83" t="s">
        <v>612</v>
      </c>
      <c r="H63" s="81" t="s">
        <v>611</v>
      </c>
      <c r="I63" s="87">
        <f>I64+I65+I66</f>
        <v>516</v>
      </c>
    </row>
    <row r="64" spans="2:9" x14ac:dyDescent="0.2">
      <c r="B64" s="84">
        <f>B65+B66+B67</f>
        <v>1400</v>
      </c>
      <c r="D64" s="81" t="s">
        <v>612</v>
      </c>
      <c r="E64" s="81" t="s">
        <v>611</v>
      </c>
      <c r="F64" s="82"/>
      <c r="G64" s="85" t="s">
        <v>610</v>
      </c>
      <c r="I64" s="87">
        <v>0</v>
      </c>
    </row>
    <row r="65" spans="2:9" x14ac:dyDescent="0.2">
      <c r="B65" s="84">
        <v>750</v>
      </c>
      <c r="D65" s="85" t="s">
        <v>610</v>
      </c>
      <c r="F65" s="82"/>
      <c r="G65" s="88" t="s">
        <v>609</v>
      </c>
      <c r="I65" s="87">
        <v>42</v>
      </c>
    </row>
    <row r="66" spans="2:9" x14ac:dyDescent="0.2">
      <c r="B66" s="84">
        <v>0</v>
      </c>
      <c r="D66" s="85" t="s">
        <v>609</v>
      </c>
      <c r="F66" s="82"/>
      <c r="G66" s="88" t="s">
        <v>608</v>
      </c>
      <c r="I66" s="87">
        <v>474</v>
      </c>
    </row>
    <row r="67" spans="2:9" x14ac:dyDescent="0.2">
      <c r="B67" s="84">
        <v>650</v>
      </c>
      <c r="D67" s="85" t="s">
        <v>608</v>
      </c>
      <c r="F67" s="82"/>
      <c r="G67" s="83"/>
      <c r="H67" s="83"/>
      <c r="I67" s="87"/>
    </row>
    <row r="68" spans="2:9" x14ac:dyDescent="0.2">
      <c r="B68" s="84">
        <f>I70-B59-B62-B64</f>
        <v>123986</v>
      </c>
      <c r="D68" s="85" t="s">
        <v>602</v>
      </c>
      <c r="E68" s="85" t="s">
        <v>601</v>
      </c>
      <c r="F68" s="82"/>
      <c r="G68" s="83"/>
      <c r="H68" s="83"/>
      <c r="I68" s="87"/>
    </row>
    <row r="69" spans="2:9" ht="17.45" customHeight="1" x14ac:dyDescent="0.2">
      <c r="B69" s="84"/>
      <c r="F69" s="82"/>
      <c r="G69" s="83"/>
      <c r="H69" s="83"/>
      <c r="I69" s="87"/>
    </row>
    <row r="70" spans="2:9" ht="17.45" customHeight="1" x14ac:dyDescent="0.2">
      <c r="B70" s="89">
        <f>B59+B62+B64+B68</f>
        <v>133232</v>
      </c>
      <c r="C70" s="78"/>
      <c r="D70" s="78" t="s">
        <v>568</v>
      </c>
      <c r="E70" s="78"/>
      <c r="F70" s="91"/>
      <c r="G70" s="78" t="s">
        <v>568</v>
      </c>
      <c r="H70" s="78"/>
      <c r="I70" s="92">
        <f>I59+I60+I63</f>
        <v>133232</v>
      </c>
    </row>
    <row r="73" spans="2:9" ht="15" x14ac:dyDescent="0.2">
      <c r="B73" s="65" t="s">
        <v>607</v>
      </c>
      <c r="C73" s="94"/>
      <c r="D73" s="94"/>
      <c r="E73" s="94"/>
      <c r="F73" s="94"/>
      <c r="G73" s="94"/>
      <c r="H73" s="94"/>
      <c r="I73" s="94"/>
    </row>
    <row r="75" spans="2:9" x14ac:dyDescent="0.2">
      <c r="B75" s="70" t="s">
        <v>606</v>
      </c>
      <c r="C75" s="78"/>
      <c r="D75" s="78"/>
      <c r="E75" s="78"/>
      <c r="F75" s="78"/>
      <c r="G75" s="78"/>
      <c r="H75" s="78"/>
      <c r="I75" s="69" t="s">
        <v>605</v>
      </c>
    </row>
    <row r="76" spans="2:9" x14ac:dyDescent="0.2">
      <c r="B76" s="80"/>
      <c r="F76" s="82"/>
      <c r="G76" s="83"/>
      <c r="H76" s="83"/>
      <c r="I76" s="82"/>
    </row>
    <row r="77" spans="2:9" x14ac:dyDescent="0.2">
      <c r="B77" s="84">
        <v>0</v>
      </c>
      <c r="D77" s="81" t="s">
        <v>604</v>
      </c>
      <c r="E77" s="85" t="s">
        <v>603</v>
      </c>
      <c r="F77" s="82"/>
      <c r="G77" s="88" t="s">
        <v>602</v>
      </c>
      <c r="H77" s="66" t="s">
        <v>601</v>
      </c>
      <c r="I77" s="87">
        <f>+B68</f>
        <v>123986</v>
      </c>
    </row>
    <row r="78" spans="2:9" x14ac:dyDescent="0.2">
      <c r="B78" s="84"/>
      <c r="E78" s="85" t="s">
        <v>600</v>
      </c>
      <c r="F78" s="82"/>
      <c r="G78" s="88"/>
      <c r="H78" s="85"/>
      <c r="I78" s="87"/>
    </row>
    <row r="79" spans="2:9" x14ac:dyDescent="0.2">
      <c r="B79" s="84">
        <f>I82-B77</f>
        <v>123986</v>
      </c>
      <c r="D79" s="85" t="s">
        <v>595</v>
      </c>
      <c r="E79" s="68" t="s">
        <v>599</v>
      </c>
      <c r="F79" s="82"/>
      <c r="G79" s="83"/>
      <c r="H79" s="83"/>
      <c r="I79" s="87"/>
    </row>
    <row r="80" spans="2:9" x14ac:dyDescent="0.2">
      <c r="B80" s="84">
        <f>B79-B13</f>
        <v>52427</v>
      </c>
      <c r="D80" s="85" t="s">
        <v>598</v>
      </c>
      <c r="E80" s="66" t="s">
        <v>594</v>
      </c>
      <c r="F80" s="82"/>
      <c r="G80" s="83"/>
      <c r="H80" s="83"/>
      <c r="I80" s="87"/>
    </row>
    <row r="81" spans="2:9" x14ac:dyDescent="0.2">
      <c r="B81" s="84"/>
      <c r="F81" s="82"/>
      <c r="G81" s="83"/>
      <c r="H81" s="83"/>
      <c r="I81" s="87"/>
    </row>
    <row r="82" spans="2:9" x14ac:dyDescent="0.2">
      <c r="B82" s="89">
        <f>B77+B79</f>
        <v>123986</v>
      </c>
      <c r="C82" s="78"/>
      <c r="D82" s="78" t="s">
        <v>568</v>
      </c>
      <c r="E82" s="78"/>
      <c r="F82" s="91"/>
      <c r="G82" s="78" t="s">
        <v>568</v>
      </c>
      <c r="H82" s="78"/>
      <c r="I82" s="92">
        <f>I77</f>
        <v>123986</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597</v>
      </c>
      <c r="C85" s="153"/>
      <c r="D85" s="153"/>
      <c r="E85" s="153"/>
      <c r="F85" s="153"/>
      <c r="G85" s="153"/>
      <c r="H85" s="153"/>
      <c r="I85" s="153"/>
    </row>
    <row r="86" spans="2:9" ht="7.15" customHeight="1" x14ac:dyDescent="0.2"/>
    <row r="88" spans="2:9" ht="15" x14ac:dyDescent="0.2">
      <c r="B88" s="65" t="s">
        <v>596</v>
      </c>
      <c r="C88" s="93"/>
      <c r="D88" s="93"/>
      <c r="E88" s="93"/>
      <c r="F88" s="93"/>
      <c r="G88" s="93"/>
      <c r="H88" s="93"/>
      <c r="I88" s="93"/>
    </row>
    <row r="89" spans="2:9" ht="15.75" customHeight="1" x14ac:dyDescent="0.2"/>
    <row r="90" spans="2:9" x14ac:dyDescent="0.2">
      <c r="B90" s="64" t="s">
        <v>566</v>
      </c>
      <c r="C90" s="78"/>
      <c r="D90" s="78"/>
      <c r="E90" s="78"/>
      <c r="F90" s="78"/>
      <c r="G90" s="78"/>
      <c r="H90" s="78"/>
      <c r="I90" s="63" t="s">
        <v>565</v>
      </c>
    </row>
    <row r="91" spans="2:9" x14ac:dyDescent="0.2">
      <c r="B91" s="80"/>
      <c r="F91" s="82"/>
      <c r="G91" s="83"/>
      <c r="H91" s="83"/>
      <c r="I91" s="82"/>
    </row>
    <row r="92" spans="2:9" x14ac:dyDescent="0.2">
      <c r="B92" s="84">
        <f>I99</f>
        <v>61084</v>
      </c>
      <c r="D92" s="85" t="s">
        <v>582</v>
      </c>
      <c r="E92" s="66" t="s">
        <v>581</v>
      </c>
      <c r="F92" s="82"/>
      <c r="G92" s="85" t="s">
        <v>595</v>
      </c>
      <c r="H92" s="66" t="s">
        <v>594</v>
      </c>
      <c r="I92" s="87">
        <f>+B80</f>
        <v>52427</v>
      </c>
    </row>
    <row r="93" spans="2:9" x14ac:dyDescent="0.2">
      <c r="B93" s="84"/>
      <c r="E93" s="68" t="s">
        <v>578</v>
      </c>
      <c r="F93" s="82"/>
      <c r="G93" s="88" t="s">
        <v>593</v>
      </c>
      <c r="H93" s="81" t="s">
        <v>592</v>
      </c>
      <c r="I93" s="87">
        <f>I94+I95</f>
        <v>8824</v>
      </c>
    </row>
    <row r="94" spans="2:9" x14ac:dyDescent="0.2">
      <c r="B94" s="84"/>
      <c r="E94" s="85"/>
      <c r="F94" s="82"/>
      <c r="G94" s="88" t="s">
        <v>591</v>
      </c>
      <c r="I94" s="87">
        <v>7947</v>
      </c>
    </row>
    <row r="95" spans="2:9" x14ac:dyDescent="0.2">
      <c r="B95" s="84"/>
      <c r="E95" s="85"/>
      <c r="F95" s="82"/>
      <c r="G95" s="88" t="s">
        <v>590</v>
      </c>
      <c r="I95" s="87">
        <v>877</v>
      </c>
    </row>
    <row r="96" spans="2:9" x14ac:dyDescent="0.2">
      <c r="B96" s="84"/>
      <c r="D96" s="85"/>
      <c r="F96" s="82"/>
      <c r="G96" s="88" t="s">
        <v>589</v>
      </c>
      <c r="H96" s="81" t="s">
        <v>588</v>
      </c>
      <c r="I96" s="87">
        <f>I97</f>
        <v>-167</v>
      </c>
    </row>
    <row r="97" spans="2:9" x14ac:dyDescent="0.2">
      <c r="B97" s="98"/>
      <c r="C97" s="99"/>
      <c r="D97" s="99"/>
      <c r="E97" s="85"/>
      <c r="F97" s="100"/>
      <c r="G97" s="88" t="s">
        <v>587</v>
      </c>
      <c r="H97" s="101"/>
      <c r="I97" s="87">
        <v>-167</v>
      </c>
    </row>
    <row r="98" spans="2:9" x14ac:dyDescent="0.2">
      <c r="B98" s="84"/>
      <c r="F98" s="82"/>
      <c r="G98" s="83"/>
      <c r="H98" s="83"/>
      <c r="I98" s="87"/>
    </row>
    <row r="99" spans="2:9" x14ac:dyDescent="0.2">
      <c r="B99" s="89">
        <f>B92</f>
        <v>61084</v>
      </c>
      <c r="C99" s="78"/>
      <c r="D99" s="78" t="s">
        <v>568</v>
      </c>
      <c r="E99" s="78"/>
      <c r="F99" s="91"/>
      <c r="G99" s="78" t="s">
        <v>568</v>
      </c>
      <c r="H99" s="78"/>
      <c r="I99" s="92">
        <f>I92+I93+I96</f>
        <v>61084</v>
      </c>
    </row>
    <row r="102" spans="2:9" ht="15" x14ac:dyDescent="0.2">
      <c r="B102" s="65" t="s">
        <v>586</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566</v>
      </c>
      <c r="C104" s="78"/>
      <c r="D104" s="78"/>
      <c r="E104" s="78"/>
      <c r="F104" s="78"/>
      <c r="G104" s="78"/>
      <c r="H104" s="78"/>
      <c r="I104" s="63" t="s">
        <v>565</v>
      </c>
    </row>
    <row r="105" spans="2:9" x14ac:dyDescent="0.2">
      <c r="B105" s="80"/>
      <c r="E105" s="85"/>
      <c r="F105" s="102"/>
      <c r="G105" s="83"/>
      <c r="H105" s="83"/>
      <c r="I105" s="82"/>
    </row>
    <row r="106" spans="2:9" x14ac:dyDescent="0.2">
      <c r="B106" s="84">
        <f>B107+B109</f>
        <v>95551</v>
      </c>
      <c r="D106" s="85" t="s">
        <v>585</v>
      </c>
      <c r="E106" s="103" t="s">
        <v>584</v>
      </c>
      <c r="F106" s="82"/>
      <c r="G106" s="83"/>
      <c r="H106" s="83"/>
      <c r="I106" s="82"/>
    </row>
    <row r="107" spans="2:9" x14ac:dyDescent="0.2">
      <c r="B107" s="84">
        <v>83824</v>
      </c>
      <c r="D107" s="85" t="s">
        <v>583</v>
      </c>
      <c r="E107" s="85"/>
      <c r="F107" s="82"/>
      <c r="G107" s="85" t="s">
        <v>582</v>
      </c>
      <c r="H107" s="68" t="s">
        <v>581</v>
      </c>
      <c r="I107" s="87"/>
    </row>
    <row r="108" spans="2:9" x14ac:dyDescent="0.2">
      <c r="B108" s="84">
        <f>-B13</f>
        <v>-71559</v>
      </c>
      <c r="D108" s="85" t="s">
        <v>580</v>
      </c>
      <c r="E108" s="86" t="s">
        <v>579</v>
      </c>
      <c r="F108" s="82"/>
      <c r="G108" s="85"/>
      <c r="H108" s="67" t="s">
        <v>578</v>
      </c>
      <c r="I108" s="87">
        <f>B92</f>
        <v>61084</v>
      </c>
    </row>
    <row r="109" spans="2:9" x14ac:dyDescent="0.2">
      <c r="B109" s="84">
        <v>11727</v>
      </c>
      <c r="D109" s="95" t="s">
        <v>577</v>
      </c>
      <c r="E109" s="85" t="s">
        <v>576</v>
      </c>
      <c r="F109" s="82"/>
      <c r="H109" s="104"/>
      <c r="I109" s="105"/>
    </row>
    <row r="110" spans="2:9" x14ac:dyDescent="0.2">
      <c r="B110" s="84">
        <v>0</v>
      </c>
      <c r="D110" s="85" t="s">
        <v>575</v>
      </c>
      <c r="E110" s="85" t="s">
        <v>574</v>
      </c>
      <c r="F110" s="82"/>
      <c r="G110" s="93"/>
      <c r="I110" s="87"/>
    </row>
    <row r="111" spans="2:9" x14ac:dyDescent="0.2">
      <c r="B111" s="84">
        <v>1440</v>
      </c>
      <c r="D111" s="95" t="s">
        <v>573</v>
      </c>
      <c r="E111" s="85" t="s">
        <v>572</v>
      </c>
      <c r="F111" s="82"/>
      <c r="H111" s="104"/>
      <c r="I111" s="105"/>
    </row>
    <row r="112" spans="2:9" x14ac:dyDescent="0.2">
      <c r="B112" s="84"/>
      <c r="D112" s="85"/>
      <c r="E112" s="85" t="s">
        <v>571</v>
      </c>
      <c r="F112" s="82"/>
      <c r="G112" s="93"/>
      <c r="I112" s="87"/>
    </row>
    <row r="113" spans="2:9" x14ac:dyDescent="0.2">
      <c r="B113" s="84">
        <f>I115-B106-B108-B111</f>
        <v>35652</v>
      </c>
      <c r="C113" s="99"/>
      <c r="D113" s="99" t="s">
        <v>570</v>
      </c>
      <c r="E113" s="66" t="s">
        <v>569</v>
      </c>
      <c r="F113" s="100"/>
      <c r="G113" s="93"/>
      <c r="H113" s="101"/>
      <c r="I113" s="87"/>
    </row>
    <row r="114" spans="2:9" x14ac:dyDescent="0.2">
      <c r="B114" s="84"/>
      <c r="E114" s="85"/>
      <c r="F114" s="82"/>
      <c r="G114" s="93"/>
      <c r="H114" s="83"/>
      <c r="I114" s="87"/>
    </row>
    <row r="115" spans="2:9" x14ac:dyDescent="0.2">
      <c r="B115" s="89">
        <f>B106+B108+B111+B113</f>
        <v>61084</v>
      </c>
      <c r="C115" s="78"/>
      <c r="D115" s="78" t="s">
        <v>568</v>
      </c>
      <c r="E115" s="106"/>
      <c r="F115" s="91"/>
      <c r="G115" s="78" t="s">
        <v>568</v>
      </c>
      <c r="H115" s="78"/>
      <c r="I115" s="92">
        <f>I108</f>
        <v>61084</v>
      </c>
    </row>
    <row r="118" spans="2:9" ht="15" x14ac:dyDescent="0.2">
      <c r="B118" s="65" t="s">
        <v>567</v>
      </c>
      <c r="C118" s="93"/>
      <c r="D118" s="93"/>
      <c r="E118" s="93"/>
      <c r="F118" s="93"/>
      <c r="G118" s="93"/>
      <c r="H118" s="93"/>
      <c r="I118" s="93"/>
    </row>
    <row r="120" spans="2:9" x14ac:dyDescent="0.2">
      <c r="B120" s="64" t="s">
        <v>566</v>
      </c>
      <c r="C120" s="78"/>
      <c r="D120" s="78"/>
      <c r="E120" s="78"/>
      <c r="F120" s="78"/>
      <c r="G120" s="78"/>
      <c r="H120" s="78"/>
      <c r="I120" s="63" t="s">
        <v>565</v>
      </c>
    </row>
    <row r="121" spans="2:9" ht="15" x14ac:dyDescent="0.2">
      <c r="B121" s="61"/>
      <c r="C121" s="79"/>
      <c r="D121" s="79"/>
      <c r="E121" s="79"/>
      <c r="F121" s="79"/>
      <c r="G121" s="79"/>
      <c r="H121" s="79"/>
      <c r="I121" s="62"/>
    </row>
    <row r="122" spans="2:9" ht="15" x14ac:dyDescent="0.2">
      <c r="B122" s="61"/>
      <c r="C122" s="79"/>
      <c r="D122" s="79"/>
      <c r="E122" s="60" t="s">
        <v>564</v>
      </c>
      <c r="F122" s="79"/>
      <c r="G122" s="79"/>
      <c r="H122" s="79"/>
      <c r="I122" s="87">
        <f>B123-I125-I128-I131-I134-I137-I142-I143-I144</f>
        <v>35652</v>
      </c>
    </row>
    <row r="123" spans="2:9" ht="15" x14ac:dyDescent="0.2">
      <c r="B123" s="84">
        <f>B125+B128+B131+B134+B137+B142+B143+B144</f>
        <v>-3261</v>
      </c>
      <c r="C123" s="79"/>
      <c r="D123" s="58"/>
      <c r="E123" s="85" t="s">
        <v>563</v>
      </c>
      <c r="F123" s="58"/>
      <c r="G123" s="58"/>
      <c r="H123" s="58"/>
      <c r="I123" s="87">
        <f>I125+I128+I131+I134+I137+I142+I143+I144</f>
        <v>-38913</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562</v>
      </c>
      <c r="F125" s="58"/>
      <c r="G125" s="58"/>
      <c r="H125" s="58"/>
      <c r="I125" s="87">
        <f>I126+I127</f>
        <v>0</v>
      </c>
    </row>
    <row r="126" spans="2:9" ht="13.15" customHeight="1" x14ac:dyDescent="0.2">
      <c r="B126" s="84">
        <v>0</v>
      </c>
      <c r="C126" s="58"/>
      <c r="D126" s="58"/>
      <c r="E126" s="85" t="s">
        <v>561</v>
      </c>
      <c r="F126" s="58"/>
      <c r="G126" s="58"/>
      <c r="H126" s="58"/>
      <c r="I126" s="87">
        <v>0</v>
      </c>
    </row>
    <row r="127" spans="2:9" ht="15" x14ac:dyDescent="0.2">
      <c r="B127" s="84">
        <v>0</v>
      </c>
      <c r="C127" s="58"/>
      <c r="D127" s="58"/>
      <c r="E127" s="85" t="s">
        <v>560</v>
      </c>
      <c r="F127" s="58"/>
      <c r="G127" s="58"/>
      <c r="H127" s="58"/>
      <c r="I127" s="87">
        <v>0</v>
      </c>
    </row>
    <row r="128" spans="2:9" x14ac:dyDescent="0.2">
      <c r="B128" s="84">
        <f>B129+B130</f>
        <v>8994</v>
      </c>
      <c r="E128" s="85" t="s">
        <v>559</v>
      </c>
      <c r="I128" s="87">
        <f>I129+I130</f>
        <v>-2012</v>
      </c>
    </row>
    <row r="129" spans="2:9" x14ac:dyDescent="0.2">
      <c r="B129" s="84">
        <v>71154</v>
      </c>
      <c r="E129" s="85" t="s">
        <v>558</v>
      </c>
      <c r="I129" s="87">
        <v>0</v>
      </c>
    </row>
    <row r="130" spans="2:9" x14ac:dyDescent="0.2">
      <c r="B130" s="84">
        <v>-62160</v>
      </c>
      <c r="E130" s="85" t="s">
        <v>557</v>
      </c>
      <c r="I130" s="87">
        <v>-2012</v>
      </c>
    </row>
    <row r="131" spans="2:9" x14ac:dyDescent="0.2">
      <c r="B131" s="84">
        <f>B132+B133</f>
        <v>3078</v>
      </c>
      <c r="E131" s="85" t="s">
        <v>556</v>
      </c>
      <c r="I131" s="87">
        <f>I132+I133</f>
        <v>-20</v>
      </c>
    </row>
    <row r="132" spans="2:9" x14ac:dyDescent="0.2">
      <c r="B132" s="84">
        <v>15373</v>
      </c>
      <c r="E132" s="85" t="s">
        <v>555</v>
      </c>
      <c r="I132" s="87">
        <v>-20</v>
      </c>
    </row>
    <row r="133" spans="2:9" x14ac:dyDescent="0.2">
      <c r="B133" s="84">
        <v>-12295</v>
      </c>
      <c r="E133" s="85" t="s">
        <v>554</v>
      </c>
      <c r="I133" s="87">
        <v>0</v>
      </c>
    </row>
    <row r="134" spans="2:9" x14ac:dyDescent="0.2">
      <c r="B134" s="84">
        <f>B135+B136</f>
        <v>-4472</v>
      </c>
      <c r="E134" s="85" t="s">
        <v>553</v>
      </c>
      <c r="I134" s="87">
        <f>I135+I136</f>
        <v>-69302</v>
      </c>
    </row>
    <row r="135" spans="2:9" x14ac:dyDescent="0.2">
      <c r="B135" s="84">
        <v>218</v>
      </c>
      <c r="E135" s="85" t="s">
        <v>552</v>
      </c>
      <c r="I135" s="87">
        <v>-23842</v>
      </c>
    </row>
    <row r="136" spans="2:9" x14ac:dyDescent="0.2">
      <c r="B136" s="84">
        <v>-4690</v>
      </c>
      <c r="E136" s="85" t="s">
        <v>551</v>
      </c>
      <c r="I136" s="87">
        <v>-45460</v>
      </c>
    </row>
    <row r="137" spans="2:9" x14ac:dyDescent="0.2">
      <c r="B137" s="84">
        <f>B138+B141</f>
        <v>-11878</v>
      </c>
      <c r="E137" s="107" t="s">
        <v>550</v>
      </c>
      <c r="I137" s="87">
        <f>I138+I141</f>
        <v>40740</v>
      </c>
    </row>
    <row r="138" spans="2:9" x14ac:dyDescent="0.2">
      <c r="B138" s="84">
        <f>B139+B140</f>
        <v>-11878</v>
      </c>
      <c r="E138" s="107" t="s">
        <v>549</v>
      </c>
      <c r="I138" s="87">
        <f>I139+I140</f>
        <v>40740</v>
      </c>
    </row>
    <row r="139" spans="2:9" x14ac:dyDescent="0.2">
      <c r="B139" s="84">
        <v>-11878</v>
      </c>
      <c r="E139" s="107" t="s">
        <v>548</v>
      </c>
      <c r="I139" s="87">
        <v>40740</v>
      </c>
    </row>
    <row r="140" spans="2:9" x14ac:dyDescent="0.2">
      <c r="B140" s="84">
        <v>0</v>
      </c>
      <c r="E140" s="107" t="s">
        <v>547</v>
      </c>
      <c r="I140" s="87">
        <v>0</v>
      </c>
    </row>
    <row r="141" spans="2:9" x14ac:dyDescent="0.2">
      <c r="B141" s="84">
        <v>0</v>
      </c>
      <c r="E141" s="107" t="s">
        <v>546</v>
      </c>
      <c r="I141" s="87">
        <v>0</v>
      </c>
    </row>
    <row r="142" spans="2:9" x14ac:dyDescent="0.2">
      <c r="B142" s="84">
        <v>0</v>
      </c>
      <c r="E142" s="85" t="s">
        <v>545</v>
      </c>
      <c r="I142" s="87">
        <v>0</v>
      </c>
    </row>
    <row r="143" spans="2:9" x14ac:dyDescent="0.2">
      <c r="B143" s="84">
        <v>0</v>
      </c>
      <c r="C143" s="85" t="s">
        <v>544</v>
      </c>
      <c r="E143" s="85" t="s">
        <v>544</v>
      </c>
      <c r="I143" s="87">
        <v>-871</v>
      </c>
    </row>
    <row r="144" spans="2:9" x14ac:dyDescent="0.2">
      <c r="B144" s="84">
        <f>B145+B146</f>
        <v>1017</v>
      </c>
      <c r="C144" s="85" t="s">
        <v>543</v>
      </c>
      <c r="E144" s="85" t="s">
        <v>543</v>
      </c>
      <c r="I144" s="87">
        <f>I145+I146</f>
        <v>-7448</v>
      </c>
    </row>
    <row r="145" spans="2:9" x14ac:dyDescent="0.2">
      <c r="B145" s="84">
        <v>3268</v>
      </c>
      <c r="C145" s="85" t="s">
        <v>542</v>
      </c>
      <c r="E145" s="85" t="s">
        <v>542</v>
      </c>
      <c r="I145" s="87">
        <v>-4239</v>
      </c>
    </row>
    <row r="146" spans="2:9" x14ac:dyDescent="0.2">
      <c r="B146" s="89">
        <v>-2251</v>
      </c>
      <c r="C146" s="108" t="s">
        <v>541</v>
      </c>
      <c r="D146" s="109"/>
      <c r="E146" s="108" t="s">
        <v>541</v>
      </c>
      <c r="F146" s="109"/>
      <c r="G146" s="109"/>
      <c r="H146" s="109"/>
      <c r="I146" s="92">
        <v>-3209</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70866141732283472" header="0.39370078740157483" footer="0.39370078740157483"/>
  <pageSetup paperSize="9" scale="78" fitToHeight="3" orientation="portrait" r:id="rId1"/>
  <headerFooter alignWithMargins="0"/>
  <rowBreaks count="1" manualBreakCount="1">
    <brk id="72" min="1"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election activeCell="I11" sqref="I11"/>
    </sheetView>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112</v>
      </c>
      <c r="D1" s="45"/>
      <c r="E1" s="45"/>
      <c r="F1" s="45"/>
      <c r="G1" s="39"/>
      <c r="H1" s="45"/>
      <c r="I1" s="45"/>
      <c r="J1" s="45"/>
      <c r="K1" s="45"/>
      <c r="L1" s="45"/>
      <c r="M1" s="45"/>
    </row>
    <row r="2" spans="2:14" s="41" customFormat="1" ht="20.25" x14ac:dyDescent="0.25">
      <c r="B2" s="75" t="s">
        <v>1013</v>
      </c>
      <c r="D2" s="42"/>
      <c r="E2" s="42"/>
      <c r="F2" s="42"/>
      <c r="G2" s="39"/>
      <c r="H2" s="42"/>
      <c r="I2" s="42"/>
      <c r="J2" s="42"/>
      <c r="K2" s="42"/>
      <c r="L2" s="42"/>
      <c r="M2" s="42"/>
    </row>
    <row r="3" spans="2:14" s="37" customFormat="1" ht="15" customHeight="1" x14ac:dyDescent="0.25">
      <c r="B3" s="76" t="s">
        <v>663</v>
      </c>
      <c r="D3" s="39"/>
      <c r="E3" s="40"/>
      <c r="F3" s="39"/>
      <c r="G3" s="39"/>
      <c r="H3" s="39"/>
      <c r="I3" s="39"/>
      <c r="J3" s="39"/>
      <c r="K3" s="39"/>
      <c r="L3" s="39"/>
      <c r="M3" s="39"/>
      <c r="N3" s="38"/>
    </row>
    <row r="4" spans="2:14" s="37" customFormat="1" ht="15" customHeight="1" x14ac:dyDescent="0.25">
      <c r="B4" s="76"/>
      <c r="D4" s="39"/>
      <c r="E4" s="40"/>
      <c r="F4" s="39"/>
      <c r="G4" s="39"/>
      <c r="H4" s="39"/>
      <c r="I4" s="39"/>
      <c r="J4" s="39"/>
      <c r="K4" s="39"/>
      <c r="L4" s="39"/>
      <c r="M4" s="39"/>
      <c r="N4" s="38"/>
    </row>
    <row r="5" spans="2:14" s="34" customFormat="1" ht="15" customHeight="1" x14ac:dyDescent="0.2">
      <c r="B5" s="76"/>
      <c r="D5" s="122"/>
      <c r="E5" s="21"/>
      <c r="F5" s="21"/>
      <c r="G5" s="21"/>
      <c r="H5" s="21"/>
      <c r="I5" s="21"/>
      <c r="J5" s="21"/>
      <c r="K5" s="21"/>
      <c r="L5" s="21"/>
      <c r="M5" s="21"/>
      <c r="N5" s="35"/>
    </row>
    <row r="6" spans="2:14" s="34" customFormat="1" ht="20.25" customHeight="1" x14ac:dyDescent="0.2">
      <c r="B6" s="123" t="s">
        <v>662</v>
      </c>
      <c r="D6" s="122"/>
      <c r="E6" s="21"/>
      <c r="F6" s="21"/>
      <c r="G6" s="21"/>
      <c r="H6" s="21"/>
      <c r="I6" s="21"/>
      <c r="J6" s="21"/>
      <c r="K6" s="21"/>
      <c r="L6" s="21"/>
      <c r="M6" s="21"/>
      <c r="N6" s="35"/>
    </row>
    <row r="7" spans="2:14" ht="15" x14ac:dyDescent="0.2">
      <c r="B7" s="65" t="s">
        <v>661</v>
      </c>
      <c r="C7" s="65"/>
      <c r="D7" s="65"/>
      <c r="E7" s="65"/>
      <c r="F7" s="65"/>
      <c r="G7" s="65"/>
      <c r="H7" s="65"/>
      <c r="I7" s="65"/>
    </row>
    <row r="9" spans="2:14" x14ac:dyDescent="0.2">
      <c r="B9" s="70" t="s">
        <v>606</v>
      </c>
      <c r="C9" s="78"/>
      <c r="D9" s="78"/>
      <c r="E9" s="78"/>
      <c r="F9" s="78"/>
      <c r="G9" s="78"/>
      <c r="H9" s="78"/>
      <c r="I9" s="69" t="s">
        <v>605</v>
      </c>
    </row>
    <row r="10" spans="2:14" x14ac:dyDescent="0.2">
      <c r="B10" s="80"/>
      <c r="F10" s="82"/>
      <c r="G10" s="83"/>
      <c r="H10" s="83"/>
      <c r="I10" s="82"/>
    </row>
    <row r="11" spans="2:14" x14ac:dyDescent="0.2">
      <c r="B11" s="84">
        <v>11975123</v>
      </c>
      <c r="D11" s="81" t="s">
        <v>660</v>
      </c>
      <c r="E11" s="85" t="s">
        <v>659</v>
      </c>
      <c r="F11" s="82"/>
      <c r="G11" s="83" t="s">
        <v>658</v>
      </c>
      <c r="H11" s="86" t="s">
        <v>657</v>
      </c>
      <c r="I11" s="87">
        <f>I12+I13</f>
        <v>27915107</v>
      </c>
    </row>
    <row r="12" spans="2:14" x14ac:dyDescent="0.2">
      <c r="B12" s="84">
        <f>I11-B11</f>
        <v>15939984</v>
      </c>
      <c r="D12" s="85" t="s">
        <v>647</v>
      </c>
      <c r="E12" s="66" t="s">
        <v>646</v>
      </c>
      <c r="F12" s="82"/>
      <c r="G12" s="88" t="s">
        <v>656</v>
      </c>
      <c r="H12" s="83"/>
      <c r="I12" s="87">
        <v>27859083</v>
      </c>
    </row>
    <row r="13" spans="2:14" x14ac:dyDescent="0.2">
      <c r="B13" s="84">
        <v>3415808</v>
      </c>
      <c r="D13" s="81" t="s">
        <v>655</v>
      </c>
      <c r="E13" s="85" t="s">
        <v>579</v>
      </c>
      <c r="F13" s="82"/>
      <c r="G13" s="88" t="s">
        <v>654</v>
      </c>
      <c r="I13" s="87">
        <v>56024</v>
      </c>
    </row>
    <row r="14" spans="2:14" x14ac:dyDescent="0.2">
      <c r="B14" s="84">
        <f>B12-B13</f>
        <v>12524176</v>
      </c>
      <c r="D14" s="81" t="s">
        <v>653</v>
      </c>
      <c r="E14" s="66" t="s">
        <v>652</v>
      </c>
      <c r="F14" s="82"/>
      <c r="G14" s="88"/>
      <c r="H14" s="83"/>
      <c r="I14" s="87"/>
    </row>
    <row r="15" spans="2:14" ht="7.15" customHeight="1" x14ac:dyDescent="0.2">
      <c r="B15" s="84"/>
      <c r="F15" s="82"/>
      <c r="G15" s="83"/>
      <c r="H15" s="83"/>
      <c r="I15" s="87"/>
    </row>
    <row r="16" spans="2:14" x14ac:dyDescent="0.2">
      <c r="B16" s="89">
        <f>B11+B12</f>
        <v>27915107</v>
      </c>
      <c r="C16" s="78"/>
      <c r="D16" s="90" t="s">
        <v>568</v>
      </c>
      <c r="E16" s="78"/>
      <c r="F16" s="91"/>
      <c r="G16" s="90" t="s">
        <v>568</v>
      </c>
      <c r="H16" s="78"/>
      <c r="I16" s="92">
        <f>I11</f>
        <v>27915107</v>
      </c>
    </row>
    <row r="19" spans="2:9" ht="15" x14ac:dyDescent="0.2">
      <c r="B19" s="65" t="s">
        <v>651</v>
      </c>
      <c r="C19" s="93"/>
      <c r="D19" s="65"/>
      <c r="E19" s="65"/>
      <c r="F19" s="65"/>
      <c r="G19" s="65"/>
      <c r="H19" s="65"/>
      <c r="I19" s="93"/>
    </row>
    <row r="22" spans="2:9" ht="15" x14ac:dyDescent="0.2">
      <c r="B22" s="65" t="s">
        <v>650</v>
      </c>
      <c r="C22" s="93"/>
      <c r="D22" s="93"/>
      <c r="E22" s="93"/>
      <c r="F22" s="93"/>
      <c r="G22" s="93"/>
      <c r="H22" s="93"/>
      <c r="I22" s="93"/>
    </row>
    <row r="24" spans="2:9" ht="15" x14ac:dyDescent="0.2">
      <c r="B24" s="70" t="s">
        <v>606</v>
      </c>
      <c r="C24" s="71"/>
      <c r="D24" s="71"/>
      <c r="E24" s="71"/>
      <c r="F24" s="71"/>
      <c r="G24" s="71"/>
      <c r="H24" s="71"/>
      <c r="I24" s="69" t="s">
        <v>605</v>
      </c>
    </row>
    <row r="25" spans="2:9" x14ac:dyDescent="0.2">
      <c r="B25" s="80"/>
      <c r="F25" s="82"/>
      <c r="G25" s="83"/>
      <c r="H25" s="83"/>
      <c r="I25" s="82"/>
    </row>
    <row r="26" spans="2:9" x14ac:dyDescent="0.2">
      <c r="B26" s="84">
        <f>B27+B28</f>
        <v>7468137</v>
      </c>
      <c r="D26" s="81" t="s">
        <v>649</v>
      </c>
      <c r="E26" s="85" t="s">
        <v>648</v>
      </c>
      <c r="F26" s="82"/>
      <c r="G26" s="88" t="s">
        <v>647</v>
      </c>
      <c r="H26" s="68" t="s">
        <v>646</v>
      </c>
      <c r="I26" s="87">
        <f>+B12</f>
        <v>15939984</v>
      </c>
    </row>
    <row r="27" spans="2:9" x14ac:dyDescent="0.2">
      <c r="B27" s="84">
        <v>5887180</v>
      </c>
      <c r="D27" s="85" t="s">
        <v>645</v>
      </c>
      <c r="F27" s="82"/>
      <c r="G27" s="83"/>
      <c r="H27" s="83"/>
      <c r="I27" s="87"/>
    </row>
    <row r="28" spans="2:9" x14ac:dyDescent="0.2">
      <c r="B28" s="84">
        <f>B29+B30</f>
        <v>1580957</v>
      </c>
      <c r="D28" s="85" t="s">
        <v>644</v>
      </c>
      <c r="F28" s="82"/>
      <c r="G28" s="83"/>
      <c r="H28" s="83"/>
      <c r="I28" s="87"/>
    </row>
    <row r="29" spans="2:9" x14ac:dyDescent="0.2">
      <c r="B29" s="84">
        <v>1561878</v>
      </c>
      <c r="D29" s="85" t="s">
        <v>643</v>
      </c>
      <c r="F29" s="82"/>
      <c r="G29" s="83"/>
      <c r="H29" s="83"/>
      <c r="I29" s="87"/>
    </row>
    <row r="30" spans="2:9" x14ac:dyDescent="0.2">
      <c r="B30" s="84">
        <v>19079</v>
      </c>
      <c r="D30" s="85" t="s">
        <v>642</v>
      </c>
      <c r="F30" s="82"/>
      <c r="G30" s="83"/>
      <c r="H30" s="83"/>
      <c r="I30" s="87"/>
    </row>
    <row r="31" spans="2:9" ht="12.75" customHeight="1" x14ac:dyDescent="0.2">
      <c r="B31" s="84">
        <v>412430</v>
      </c>
      <c r="D31" s="81" t="s">
        <v>641</v>
      </c>
      <c r="E31" s="81" t="s">
        <v>640</v>
      </c>
      <c r="F31" s="82"/>
      <c r="G31" s="83"/>
      <c r="H31" s="83"/>
      <c r="I31" s="87"/>
    </row>
    <row r="32" spans="2:9" ht="12.75" customHeight="1" x14ac:dyDescent="0.2">
      <c r="B32" s="84">
        <v>-46209</v>
      </c>
      <c r="D32" s="81" t="s">
        <v>639</v>
      </c>
      <c r="E32" s="81" t="s">
        <v>638</v>
      </c>
      <c r="F32" s="82"/>
      <c r="G32" s="83"/>
      <c r="H32" s="83"/>
      <c r="I32" s="87"/>
    </row>
    <row r="33" spans="2:9" x14ac:dyDescent="0.2">
      <c r="B33" s="84">
        <f>I35-B26-B31-B32</f>
        <v>8105626</v>
      </c>
      <c r="D33" s="85" t="s">
        <v>636</v>
      </c>
      <c r="E33" s="66" t="s">
        <v>635</v>
      </c>
      <c r="F33" s="82"/>
      <c r="G33" s="83"/>
      <c r="H33" s="83"/>
      <c r="I33" s="87"/>
    </row>
    <row r="34" spans="2:9" x14ac:dyDescent="0.2">
      <c r="B34" s="84"/>
      <c r="F34" s="82"/>
      <c r="G34" s="83"/>
      <c r="H34" s="83"/>
      <c r="I34" s="87"/>
    </row>
    <row r="35" spans="2:9" x14ac:dyDescent="0.2">
      <c r="B35" s="89">
        <f>B26+B31+B32+B33</f>
        <v>15939984</v>
      </c>
      <c r="C35" s="78"/>
      <c r="D35" s="90" t="s">
        <v>568</v>
      </c>
      <c r="E35" s="78"/>
      <c r="F35" s="91"/>
      <c r="G35" s="90" t="s">
        <v>568</v>
      </c>
      <c r="H35" s="78"/>
      <c r="I35" s="92">
        <f>I26</f>
        <v>15939984</v>
      </c>
    </row>
    <row r="38" spans="2:9" ht="15" x14ac:dyDescent="0.2">
      <c r="B38" s="65" t="s">
        <v>637</v>
      </c>
      <c r="C38" s="94"/>
      <c r="D38" s="94"/>
      <c r="E38" s="94"/>
      <c r="F38" s="94"/>
      <c r="G38" s="94"/>
      <c r="H38" s="94"/>
      <c r="I38" s="94"/>
    </row>
    <row r="39" spans="2:9" ht="13.15" customHeight="1" x14ac:dyDescent="0.2"/>
    <row r="40" spans="2:9" x14ac:dyDescent="0.2">
      <c r="B40" s="70" t="s">
        <v>606</v>
      </c>
      <c r="C40" s="78"/>
      <c r="D40" s="78"/>
      <c r="E40" s="78"/>
      <c r="F40" s="78"/>
      <c r="G40" s="78"/>
      <c r="H40" s="78"/>
      <c r="I40" s="69" t="s">
        <v>605</v>
      </c>
    </row>
    <row r="41" spans="2:9" x14ac:dyDescent="0.2">
      <c r="B41" s="80"/>
      <c r="F41" s="82"/>
      <c r="G41" s="83"/>
      <c r="H41" s="83"/>
      <c r="I41" s="82"/>
    </row>
    <row r="42" spans="2:9" x14ac:dyDescent="0.2">
      <c r="B42" s="84">
        <f>B43+B44+B45+B47+B48</f>
        <v>6028246</v>
      </c>
      <c r="D42" s="81" t="s">
        <v>634</v>
      </c>
      <c r="E42" s="88" t="s">
        <v>633</v>
      </c>
      <c r="F42" s="82"/>
      <c r="G42" s="85" t="s">
        <v>636</v>
      </c>
      <c r="H42" s="66" t="s">
        <v>635</v>
      </c>
      <c r="I42" s="87">
        <f>+B33</f>
        <v>8105626</v>
      </c>
    </row>
    <row r="43" spans="2:9" ht="15" x14ac:dyDescent="0.2">
      <c r="B43" s="84">
        <v>1757307</v>
      </c>
      <c r="C43" s="58"/>
      <c r="D43" s="95" t="s">
        <v>632</v>
      </c>
      <c r="F43" s="62"/>
      <c r="G43" s="79" t="s">
        <v>634</v>
      </c>
      <c r="H43" s="96" t="s">
        <v>633</v>
      </c>
      <c r="I43" s="87">
        <f>I44+I45+I47+I48+I49</f>
        <v>6794121</v>
      </c>
    </row>
    <row r="44" spans="2:9" x14ac:dyDescent="0.2">
      <c r="B44" s="84">
        <v>4137071</v>
      </c>
      <c r="D44" s="85" t="s">
        <v>631</v>
      </c>
      <c r="F44" s="82"/>
      <c r="G44" s="95" t="s">
        <v>632</v>
      </c>
      <c r="I44" s="87">
        <v>6398857</v>
      </c>
    </row>
    <row r="45" spans="2:9" x14ac:dyDescent="0.2">
      <c r="B45" s="84">
        <v>0</v>
      </c>
      <c r="D45" s="85" t="s">
        <v>630</v>
      </c>
      <c r="E45" s="80"/>
      <c r="F45" s="82"/>
      <c r="G45" s="85" t="s">
        <v>631</v>
      </c>
      <c r="I45" s="87">
        <v>395264</v>
      </c>
    </row>
    <row r="46" spans="2:9" x14ac:dyDescent="0.2">
      <c r="B46" s="84"/>
      <c r="E46" s="97" t="s">
        <v>629</v>
      </c>
      <c r="F46" s="82"/>
      <c r="G46" s="85" t="s">
        <v>630</v>
      </c>
      <c r="H46" s="80"/>
      <c r="I46" s="87"/>
    </row>
    <row r="47" spans="2:9" x14ac:dyDescent="0.2">
      <c r="B47" s="84">
        <v>133868</v>
      </c>
      <c r="D47" s="85" t="s">
        <v>628</v>
      </c>
      <c r="E47" s="85"/>
      <c r="F47" s="82"/>
      <c r="H47" s="85" t="s">
        <v>629</v>
      </c>
      <c r="I47" s="87">
        <v>0</v>
      </c>
    </row>
    <row r="48" spans="2:9" x14ac:dyDescent="0.2">
      <c r="B48" s="84">
        <v>0</v>
      </c>
      <c r="D48" s="85" t="s">
        <v>627</v>
      </c>
      <c r="E48" s="85"/>
      <c r="F48" s="82"/>
      <c r="G48" s="81" t="s">
        <v>628</v>
      </c>
      <c r="H48" s="85"/>
      <c r="I48" s="87">
        <v>0</v>
      </c>
    </row>
    <row r="49" spans="2:9" x14ac:dyDescent="0.2">
      <c r="B49" s="84">
        <f>I52-B42</f>
        <v>8322008</v>
      </c>
      <c r="D49" s="85" t="s">
        <v>622</v>
      </c>
      <c r="E49" s="66" t="s">
        <v>621</v>
      </c>
      <c r="F49" s="82"/>
      <c r="G49" s="85" t="s">
        <v>627</v>
      </c>
      <c r="H49" s="85"/>
      <c r="I49" s="87">
        <v>0</v>
      </c>
    </row>
    <row r="50" spans="2:9" x14ac:dyDescent="0.2">
      <c r="B50" s="84"/>
      <c r="D50" s="85"/>
      <c r="E50" s="85"/>
      <c r="F50" s="82"/>
      <c r="G50" s="85" t="s">
        <v>626</v>
      </c>
      <c r="H50" s="85"/>
      <c r="I50" s="87">
        <v>-549493</v>
      </c>
    </row>
    <row r="51" spans="2:9" x14ac:dyDescent="0.2">
      <c r="B51" s="84"/>
      <c r="F51" s="82"/>
      <c r="G51" s="85"/>
      <c r="I51" s="87"/>
    </row>
    <row r="52" spans="2:9" x14ac:dyDescent="0.2">
      <c r="B52" s="89">
        <f>B42+B49</f>
        <v>14350254</v>
      </c>
      <c r="C52" s="78"/>
      <c r="D52" s="78" t="s">
        <v>568</v>
      </c>
      <c r="E52" s="78"/>
      <c r="F52" s="91"/>
      <c r="G52" s="78" t="s">
        <v>568</v>
      </c>
      <c r="H52" s="78"/>
      <c r="I52" s="92">
        <f>I42+I43+I50</f>
        <v>14350254</v>
      </c>
    </row>
    <row r="55" spans="2:9" ht="15" x14ac:dyDescent="0.2">
      <c r="B55" s="65" t="s">
        <v>625</v>
      </c>
      <c r="C55" s="94"/>
      <c r="D55" s="94"/>
      <c r="E55" s="94"/>
      <c r="F55" s="94"/>
      <c r="G55" s="94"/>
      <c r="H55" s="94"/>
      <c r="I55" s="94"/>
    </row>
    <row r="57" spans="2:9" x14ac:dyDescent="0.2">
      <c r="B57" s="70" t="s">
        <v>606</v>
      </c>
      <c r="C57" s="78"/>
      <c r="D57" s="78"/>
      <c r="E57" s="78"/>
      <c r="F57" s="78"/>
      <c r="G57" s="78"/>
      <c r="H57" s="78"/>
      <c r="I57" s="69" t="s">
        <v>605</v>
      </c>
    </row>
    <row r="58" spans="2:9" x14ac:dyDescent="0.2">
      <c r="B58" s="80"/>
      <c r="F58" s="82"/>
      <c r="G58" s="83"/>
      <c r="H58" s="83"/>
      <c r="I58" s="82"/>
    </row>
    <row r="59" spans="2:9" x14ac:dyDescent="0.2">
      <c r="B59" s="84">
        <f>B60+B61</f>
        <v>1250676</v>
      </c>
      <c r="D59" s="81" t="s">
        <v>624</v>
      </c>
      <c r="E59" s="86" t="s">
        <v>623</v>
      </c>
      <c r="F59" s="82"/>
      <c r="G59" s="88" t="s">
        <v>622</v>
      </c>
      <c r="H59" s="66" t="s">
        <v>621</v>
      </c>
      <c r="I59" s="87">
        <f>+B49</f>
        <v>8322008</v>
      </c>
    </row>
    <row r="60" spans="2:9" x14ac:dyDescent="0.2">
      <c r="B60" s="84">
        <v>1250676</v>
      </c>
      <c r="D60" s="85" t="s">
        <v>620</v>
      </c>
      <c r="F60" s="82"/>
      <c r="G60" s="88" t="s">
        <v>619</v>
      </c>
      <c r="H60" s="85"/>
      <c r="I60" s="87">
        <f>I61+I62</f>
        <v>19079</v>
      </c>
    </row>
    <row r="61" spans="2:9" x14ac:dyDescent="0.2">
      <c r="B61" s="84">
        <v>0</v>
      </c>
      <c r="D61" s="85" t="s">
        <v>618</v>
      </c>
      <c r="F61" s="82"/>
      <c r="G61" s="88" t="s">
        <v>617</v>
      </c>
      <c r="I61" s="87">
        <v>0</v>
      </c>
    </row>
    <row r="62" spans="2:9" x14ac:dyDescent="0.2">
      <c r="B62" s="84">
        <v>19079</v>
      </c>
      <c r="D62" s="81" t="s">
        <v>616</v>
      </c>
      <c r="E62" s="85" t="s">
        <v>615</v>
      </c>
      <c r="F62" s="82"/>
      <c r="G62" s="88" t="s">
        <v>614</v>
      </c>
      <c r="I62" s="87">
        <v>19079</v>
      </c>
    </row>
    <row r="63" spans="2:9" x14ac:dyDescent="0.2">
      <c r="B63" s="84"/>
      <c r="E63" s="85" t="s">
        <v>613</v>
      </c>
      <c r="F63" s="82"/>
      <c r="G63" s="83" t="s">
        <v>612</v>
      </c>
      <c r="H63" s="81" t="s">
        <v>611</v>
      </c>
      <c r="I63" s="87">
        <f>I64+I65+I66</f>
        <v>915421</v>
      </c>
    </row>
    <row r="64" spans="2:9" x14ac:dyDescent="0.2">
      <c r="B64" s="84">
        <f>B65+B66+B67</f>
        <v>957264</v>
      </c>
      <c r="D64" s="81" t="s">
        <v>612</v>
      </c>
      <c r="E64" s="81" t="s">
        <v>611</v>
      </c>
      <c r="F64" s="82"/>
      <c r="G64" s="85" t="s">
        <v>610</v>
      </c>
      <c r="I64" s="87">
        <v>872556</v>
      </c>
    </row>
    <row r="65" spans="2:9" x14ac:dyDescent="0.2">
      <c r="B65" s="84">
        <v>41903</v>
      </c>
      <c r="D65" s="85" t="s">
        <v>610</v>
      </c>
      <c r="F65" s="82"/>
      <c r="G65" s="88" t="s">
        <v>609</v>
      </c>
      <c r="I65" s="87">
        <v>22992</v>
      </c>
    </row>
    <row r="66" spans="2:9" x14ac:dyDescent="0.2">
      <c r="B66" s="84">
        <v>872556</v>
      </c>
      <c r="D66" s="85" t="s">
        <v>609</v>
      </c>
      <c r="F66" s="82"/>
      <c r="G66" s="88" t="s">
        <v>608</v>
      </c>
      <c r="I66" s="87">
        <v>19873</v>
      </c>
    </row>
    <row r="67" spans="2:9" x14ac:dyDescent="0.2">
      <c r="B67" s="84">
        <v>42805</v>
      </c>
      <c r="D67" s="85" t="s">
        <v>608</v>
      </c>
      <c r="F67" s="82"/>
      <c r="G67" s="83"/>
      <c r="H67" s="83"/>
      <c r="I67" s="87"/>
    </row>
    <row r="68" spans="2:9" x14ac:dyDescent="0.2">
      <c r="B68" s="84">
        <f>I70-B59-B62-B64</f>
        <v>7029489</v>
      </c>
      <c r="D68" s="85" t="s">
        <v>602</v>
      </c>
      <c r="E68" s="85" t="s">
        <v>601</v>
      </c>
      <c r="F68" s="82"/>
      <c r="G68" s="83"/>
      <c r="H68" s="83"/>
      <c r="I68" s="87"/>
    </row>
    <row r="69" spans="2:9" ht="17.45" customHeight="1" x14ac:dyDescent="0.2">
      <c r="B69" s="84"/>
      <c r="F69" s="82"/>
      <c r="G69" s="83"/>
      <c r="H69" s="83"/>
      <c r="I69" s="87"/>
    </row>
    <row r="70" spans="2:9" ht="17.45" customHeight="1" x14ac:dyDescent="0.2">
      <c r="B70" s="89">
        <f>B59+B62+B64+B68</f>
        <v>9256508</v>
      </c>
      <c r="C70" s="78"/>
      <c r="D70" s="78" t="s">
        <v>568</v>
      </c>
      <c r="E70" s="78"/>
      <c r="F70" s="91"/>
      <c r="G70" s="78" t="s">
        <v>568</v>
      </c>
      <c r="H70" s="78"/>
      <c r="I70" s="92">
        <f>I59+I60+I63</f>
        <v>9256508</v>
      </c>
    </row>
    <row r="73" spans="2:9" ht="15" x14ac:dyDescent="0.2">
      <c r="B73" s="65" t="s">
        <v>607</v>
      </c>
      <c r="C73" s="94"/>
      <c r="D73" s="94"/>
      <c r="E73" s="94"/>
      <c r="F73" s="94"/>
      <c r="G73" s="94"/>
      <c r="H73" s="94"/>
      <c r="I73" s="94"/>
    </row>
    <row r="75" spans="2:9" x14ac:dyDescent="0.2">
      <c r="B75" s="70" t="s">
        <v>606</v>
      </c>
      <c r="C75" s="78"/>
      <c r="D75" s="78"/>
      <c r="E75" s="78"/>
      <c r="F75" s="78"/>
      <c r="G75" s="78"/>
      <c r="H75" s="78"/>
      <c r="I75" s="69" t="s">
        <v>605</v>
      </c>
    </row>
    <row r="76" spans="2:9" x14ac:dyDescent="0.2">
      <c r="B76" s="80"/>
      <c r="F76" s="82"/>
      <c r="G76" s="83"/>
      <c r="H76" s="83"/>
      <c r="I76" s="82"/>
    </row>
    <row r="77" spans="2:9" x14ac:dyDescent="0.2">
      <c r="B77" s="84">
        <v>0</v>
      </c>
      <c r="D77" s="81" t="s">
        <v>604</v>
      </c>
      <c r="E77" s="85" t="s">
        <v>603</v>
      </c>
      <c r="F77" s="82"/>
      <c r="G77" s="88" t="s">
        <v>602</v>
      </c>
      <c r="H77" s="66" t="s">
        <v>601</v>
      </c>
      <c r="I77" s="87">
        <f>+B68</f>
        <v>7029489</v>
      </c>
    </row>
    <row r="78" spans="2:9" x14ac:dyDescent="0.2">
      <c r="B78" s="84"/>
      <c r="E78" s="85" t="s">
        <v>600</v>
      </c>
      <c r="F78" s="82"/>
      <c r="G78" s="88"/>
      <c r="H78" s="85"/>
      <c r="I78" s="87"/>
    </row>
    <row r="79" spans="2:9" x14ac:dyDescent="0.2">
      <c r="B79" s="84">
        <f>I82-B77</f>
        <v>7029489</v>
      </c>
      <c r="D79" s="85" t="s">
        <v>595</v>
      </c>
      <c r="E79" s="68" t="s">
        <v>599</v>
      </c>
      <c r="F79" s="82"/>
      <c r="G79" s="83"/>
      <c r="H79" s="83"/>
      <c r="I79" s="87"/>
    </row>
    <row r="80" spans="2:9" x14ac:dyDescent="0.2">
      <c r="B80" s="84">
        <f>B79-B13</f>
        <v>3613681</v>
      </c>
      <c r="D80" s="85" t="s">
        <v>598</v>
      </c>
      <c r="E80" s="66" t="s">
        <v>594</v>
      </c>
      <c r="F80" s="82"/>
      <c r="G80" s="83"/>
      <c r="H80" s="83"/>
      <c r="I80" s="87"/>
    </row>
    <row r="81" spans="2:9" x14ac:dyDescent="0.2">
      <c r="B81" s="84"/>
      <c r="F81" s="82"/>
      <c r="G81" s="83"/>
      <c r="H81" s="83"/>
      <c r="I81" s="87"/>
    </row>
    <row r="82" spans="2:9" x14ac:dyDescent="0.2">
      <c r="B82" s="89">
        <f>B77+B79</f>
        <v>7029489</v>
      </c>
      <c r="C82" s="78"/>
      <c r="D82" s="78" t="s">
        <v>568</v>
      </c>
      <c r="E82" s="78"/>
      <c r="F82" s="91"/>
      <c r="G82" s="78" t="s">
        <v>568</v>
      </c>
      <c r="H82" s="78"/>
      <c r="I82" s="92">
        <f>I77</f>
        <v>7029489</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597</v>
      </c>
      <c r="C85" s="153"/>
      <c r="D85" s="153"/>
      <c r="E85" s="153"/>
      <c r="F85" s="153"/>
      <c r="G85" s="153"/>
      <c r="H85" s="153"/>
      <c r="I85" s="153"/>
    </row>
    <row r="86" spans="2:9" ht="7.15" customHeight="1" x14ac:dyDescent="0.2"/>
    <row r="88" spans="2:9" ht="15" x14ac:dyDescent="0.2">
      <c r="B88" s="65" t="s">
        <v>596</v>
      </c>
      <c r="C88" s="93"/>
      <c r="D88" s="93"/>
      <c r="E88" s="93"/>
      <c r="F88" s="93"/>
      <c r="G88" s="93"/>
      <c r="H88" s="93"/>
      <c r="I88" s="93"/>
    </row>
    <row r="89" spans="2:9" ht="15.75" customHeight="1" x14ac:dyDescent="0.2"/>
    <row r="90" spans="2:9" x14ac:dyDescent="0.2">
      <c r="B90" s="64" t="s">
        <v>566</v>
      </c>
      <c r="C90" s="78"/>
      <c r="D90" s="78"/>
      <c r="E90" s="78"/>
      <c r="F90" s="78"/>
      <c r="G90" s="78"/>
      <c r="H90" s="78"/>
      <c r="I90" s="63" t="s">
        <v>565</v>
      </c>
    </row>
    <row r="91" spans="2:9" x14ac:dyDescent="0.2">
      <c r="B91" s="80"/>
      <c r="F91" s="82"/>
      <c r="G91" s="83"/>
      <c r="H91" s="83"/>
      <c r="I91" s="82"/>
    </row>
    <row r="92" spans="2:9" x14ac:dyDescent="0.2">
      <c r="B92" s="84">
        <f>I99</f>
        <v>4682450</v>
      </c>
      <c r="D92" s="85" t="s">
        <v>582</v>
      </c>
      <c r="E92" s="66" t="s">
        <v>581</v>
      </c>
      <c r="F92" s="82"/>
      <c r="G92" s="85" t="s">
        <v>595</v>
      </c>
      <c r="H92" s="66" t="s">
        <v>594</v>
      </c>
      <c r="I92" s="87">
        <f>+B80</f>
        <v>3613681</v>
      </c>
    </row>
    <row r="93" spans="2:9" x14ac:dyDescent="0.2">
      <c r="B93" s="84"/>
      <c r="E93" s="68" t="s">
        <v>578</v>
      </c>
      <c r="F93" s="82"/>
      <c r="G93" s="88" t="s">
        <v>593</v>
      </c>
      <c r="H93" s="81" t="s">
        <v>592</v>
      </c>
      <c r="I93" s="87">
        <f>I94+I95</f>
        <v>1229736</v>
      </c>
    </row>
    <row r="94" spans="2:9" x14ac:dyDescent="0.2">
      <c r="B94" s="84"/>
      <c r="E94" s="85"/>
      <c r="F94" s="82"/>
      <c r="G94" s="88" t="s">
        <v>591</v>
      </c>
      <c r="I94" s="87">
        <v>747570</v>
      </c>
    </row>
    <row r="95" spans="2:9" x14ac:dyDescent="0.2">
      <c r="B95" s="84"/>
      <c r="E95" s="85"/>
      <c r="F95" s="82"/>
      <c r="G95" s="88" t="s">
        <v>590</v>
      </c>
      <c r="I95" s="87">
        <v>482166</v>
      </c>
    </row>
    <row r="96" spans="2:9" x14ac:dyDescent="0.2">
      <c r="B96" s="84"/>
      <c r="D96" s="85"/>
      <c r="F96" s="82"/>
      <c r="G96" s="88" t="s">
        <v>589</v>
      </c>
      <c r="H96" s="81" t="s">
        <v>588</v>
      </c>
      <c r="I96" s="87">
        <f>I97</f>
        <v>-160967</v>
      </c>
    </row>
    <row r="97" spans="2:9" x14ac:dyDescent="0.2">
      <c r="B97" s="98"/>
      <c r="C97" s="99"/>
      <c r="D97" s="99"/>
      <c r="E97" s="85"/>
      <c r="F97" s="100"/>
      <c r="G97" s="88" t="s">
        <v>587</v>
      </c>
      <c r="H97" s="101"/>
      <c r="I97" s="87">
        <v>-160967</v>
      </c>
    </row>
    <row r="98" spans="2:9" x14ac:dyDescent="0.2">
      <c r="B98" s="84"/>
      <c r="F98" s="82"/>
      <c r="G98" s="83"/>
      <c r="H98" s="83"/>
      <c r="I98" s="87"/>
    </row>
    <row r="99" spans="2:9" x14ac:dyDescent="0.2">
      <c r="B99" s="89">
        <f>B92</f>
        <v>4682450</v>
      </c>
      <c r="C99" s="78"/>
      <c r="D99" s="78" t="s">
        <v>568</v>
      </c>
      <c r="E99" s="78"/>
      <c r="F99" s="91"/>
      <c r="G99" s="78" t="s">
        <v>568</v>
      </c>
      <c r="H99" s="78"/>
      <c r="I99" s="92">
        <f>I92+I93+I96</f>
        <v>4682450</v>
      </c>
    </row>
    <row r="102" spans="2:9" ht="15" x14ac:dyDescent="0.2">
      <c r="B102" s="65" t="s">
        <v>586</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566</v>
      </c>
      <c r="C104" s="78"/>
      <c r="D104" s="78"/>
      <c r="E104" s="78"/>
      <c r="F104" s="78"/>
      <c r="G104" s="78"/>
      <c r="H104" s="78"/>
      <c r="I104" s="63" t="s">
        <v>565</v>
      </c>
    </row>
    <row r="105" spans="2:9" x14ac:dyDescent="0.2">
      <c r="B105" s="80"/>
      <c r="E105" s="85"/>
      <c r="F105" s="102"/>
      <c r="G105" s="83"/>
      <c r="H105" s="83"/>
      <c r="I105" s="82"/>
    </row>
    <row r="106" spans="2:9" x14ac:dyDescent="0.2">
      <c r="B106" s="84">
        <f>B107+B109</f>
        <v>3342811</v>
      </c>
      <c r="D106" s="85" t="s">
        <v>585</v>
      </c>
      <c r="E106" s="103" t="s">
        <v>584</v>
      </c>
      <c r="F106" s="82"/>
      <c r="G106" s="83"/>
      <c r="H106" s="83"/>
      <c r="I106" s="82"/>
    </row>
    <row r="107" spans="2:9" x14ac:dyDescent="0.2">
      <c r="B107" s="84">
        <v>3360994</v>
      </c>
      <c r="D107" s="85" t="s">
        <v>583</v>
      </c>
      <c r="E107" s="85"/>
      <c r="F107" s="82"/>
      <c r="G107" s="85" t="s">
        <v>582</v>
      </c>
      <c r="H107" s="68" t="s">
        <v>581</v>
      </c>
      <c r="I107" s="87"/>
    </row>
    <row r="108" spans="2:9" x14ac:dyDescent="0.2">
      <c r="B108" s="84">
        <f>-B13</f>
        <v>-3415808</v>
      </c>
      <c r="D108" s="85" t="s">
        <v>580</v>
      </c>
      <c r="E108" s="86" t="s">
        <v>579</v>
      </c>
      <c r="F108" s="82"/>
      <c r="G108" s="85"/>
      <c r="H108" s="67" t="s">
        <v>578</v>
      </c>
      <c r="I108" s="87">
        <f>B92</f>
        <v>4682450</v>
      </c>
    </row>
    <row r="109" spans="2:9" x14ac:dyDescent="0.2">
      <c r="B109" s="84">
        <v>-18183</v>
      </c>
      <c r="D109" s="95" t="s">
        <v>577</v>
      </c>
      <c r="E109" s="85" t="s">
        <v>576</v>
      </c>
      <c r="F109" s="82"/>
      <c r="H109" s="104"/>
      <c r="I109" s="105"/>
    </row>
    <row r="110" spans="2:9" x14ac:dyDescent="0.2">
      <c r="B110" s="84">
        <v>0</v>
      </c>
      <c r="D110" s="85" t="s">
        <v>575</v>
      </c>
      <c r="E110" s="85" t="s">
        <v>574</v>
      </c>
      <c r="F110" s="82"/>
      <c r="G110" s="93"/>
      <c r="I110" s="87"/>
    </row>
    <row r="111" spans="2:9" x14ac:dyDescent="0.2">
      <c r="B111" s="84">
        <v>20446</v>
      </c>
      <c r="D111" s="95" t="s">
        <v>573</v>
      </c>
      <c r="E111" s="85" t="s">
        <v>572</v>
      </c>
      <c r="F111" s="82"/>
      <c r="H111" s="104"/>
      <c r="I111" s="105"/>
    </row>
    <row r="112" spans="2:9" x14ac:dyDescent="0.2">
      <c r="B112" s="84"/>
      <c r="D112" s="85"/>
      <c r="E112" s="85" t="s">
        <v>571</v>
      </c>
      <c r="F112" s="82"/>
      <c r="G112" s="93"/>
      <c r="I112" s="87"/>
    </row>
    <row r="113" spans="2:9" x14ac:dyDescent="0.2">
      <c r="B113" s="84">
        <f>I115-B106-B108-B111</f>
        <v>4735001</v>
      </c>
      <c r="C113" s="99"/>
      <c r="D113" s="99" t="s">
        <v>570</v>
      </c>
      <c r="E113" s="66" t="s">
        <v>569</v>
      </c>
      <c r="F113" s="100"/>
      <c r="G113" s="93"/>
      <c r="H113" s="101"/>
      <c r="I113" s="87"/>
    </row>
    <row r="114" spans="2:9" x14ac:dyDescent="0.2">
      <c r="B114" s="84"/>
      <c r="E114" s="85"/>
      <c r="F114" s="82"/>
      <c r="G114" s="93"/>
      <c r="H114" s="83"/>
      <c r="I114" s="87"/>
    </row>
    <row r="115" spans="2:9" x14ac:dyDescent="0.2">
      <c r="B115" s="89">
        <f>B106+B108+B111+B113</f>
        <v>4682450</v>
      </c>
      <c r="C115" s="78"/>
      <c r="D115" s="78" t="s">
        <v>568</v>
      </c>
      <c r="E115" s="106"/>
      <c r="F115" s="91"/>
      <c r="G115" s="78" t="s">
        <v>568</v>
      </c>
      <c r="H115" s="78"/>
      <c r="I115" s="92">
        <f>I108</f>
        <v>4682450</v>
      </c>
    </row>
    <row r="118" spans="2:9" ht="15" x14ac:dyDescent="0.2">
      <c r="B118" s="65" t="s">
        <v>567</v>
      </c>
      <c r="C118" s="93"/>
      <c r="D118" s="93"/>
      <c r="E118" s="93"/>
      <c r="F118" s="93"/>
      <c r="G118" s="93"/>
      <c r="H118" s="93"/>
      <c r="I118" s="93"/>
    </row>
    <row r="120" spans="2:9" x14ac:dyDescent="0.2">
      <c r="B120" s="64" t="s">
        <v>566</v>
      </c>
      <c r="C120" s="78"/>
      <c r="D120" s="78"/>
      <c r="E120" s="78"/>
      <c r="F120" s="78"/>
      <c r="G120" s="78"/>
      <c r="H120" s="78"/>
      <c r="I120" s="63" t="s">
        <v>565</v>
      </c>
    </row>
    <row r="121" spans="2:9" ht="15" x14ac:dyDescent="0.2">
      <c r="B121" s="61"/>
      <c r="C121" s="79"/>
      <c r="D121" s="79"/>
      <c r="E121" s="79"/>
      <c r="F121" s="79"/>
      <c r="G121" s="79"/>
      <c r="H121" s="79"/>
      <c r="I121" s="62"/>
    </row>
    <row r="122" spans="2:9" ht="15" x14ac:dyDescent="0.2">
      <c r="B122" s="61"/>
      <c r="C122" s="79"/>
      <c r="D122" s="79"/>
      <c r="E122" s="60" t="s">
        <v>564</v>
      </c>
      <c r="F122" s="79"/>
      <c r="G122" s="79"/>
      <c r="H122" s="79"/>
      <c r="I122" s="87">
        <f>B123-I125-I128-I131-I134-I137-I142-I143-I144</f>
        <v>4740001</v>
      </c>
    </row>
    <row r="123" spans="2:9" ht="15" x14ac:dyDescent="0.2">
      <c r="B123" s="84">
        <f>B125+B128+B131+B134+B137+B142+B143+B144</f>
        <v>115385864</v>
      </c>
      <c r="C123" s="79"/>
      <c r="D123" s="58"/>
      <c r="E123" s="85" t="s">
        <v>563</v>
      </c>
      <c r="F123" s="58"/>
      <c r="G123" s="58"/>
      <c r="H123" s="58"/>
      <c r="I123" s="87">
        <f>I125+I128+I131+I134+I137+I142+I143+I144</f>
        <v>110645863</v>
      </c>
    </row>
    <row r="124" spans="2:9" ht="13.15" customHeight="1" x14ac:dyDescent="0.2">
      <c r="B124" s="59"/>
      <c r="C124" s="79"/>
      <c r="D124" s="58"/>
      <c r="E124" s="85"/>
      <c r="F124" s="58"/>
      <c r="G124" s="58"/>
      <c r="H124" s="58"/>
      <c r="I124" s="57"/>
    </row>
    <row r="125" spans="2:9" ht="13.15" customHeight="1" x14ac:dyDescent="0.2">
      <c r="B125" s="84">
        <f>B126+B127</f>
        <v>92000</v>
      </c>
      <c r="C125" s="58"/>
      <c r="D125" s="58"/>
      <c r="E125" s="85" t="s">
        <v>562</v>
      </c>
      <c r="F125" s="58"/>
      <c r="G125" s="58"/>
      <c r="H125" s="58"/>
      <c r="I125" s="87">
        <f>I126+I127</f>
        <v>3000</v>
      </c>
    </row>
    <row r="126" spans="2:9" ht="13.15" customHeight="1" x14ac:dyDescent="0.2">
      <c r="B126" s="84">
        <v>0</v>
      </c>
      <c r="C126" s="58"/>
      <c r="D126" s="58"/>
      <c r="E126" s="85" t="s">
        <v>561</v>
      </c>
      <c r="F126" s="58"/>
      <c r="G126" s="58"/>
      <c r="H126" s="58"/>
      <c r="I126" s="87">
        <v>0</v>
      </c>
    </row>
    <row r="127" spans="2:9" ht="15" x14ac:dyDescent="0.2">
      <c r="B127" s="84">
        <v>92000</v>
      </c>
      <c r="C127" s="58"/>
      <c r="D127" s="58"/>
      <c r="E127" s="85" t="s">
        <v>560</v>
      </c>
      <c r="F127" s="58"/>
      <c r="G127" s="58"/>
      <c r="H127" s="58"/>
      <c r="I127" s="87">
        <v>3000</v>
      </c>
    </row>
    <row r="128" spans="2:9" x14ac:dyDescent="0.2">
      <c r="B128" s="84">
        <f>B129+B130</f>
        <v>38450664</v>
      </c>
      <c r="E128" s="85" t="s">
        <v>559</v>
      </c>
      <c r="I128" s="87">
        <f>I129+I130</f>
        <v>115151267</v>
      </c>
    </row>
    <row r="129" spans="2:9" x14ac:dyDescent="0.2">
      <c r="B129" s="84">
        <v>695394</v>
      </c>
      <c r="E129" s="85" t="s">
        <v>558</v>
      </c>
      <c r="I129" s="87">
        <v>5357000</v>
      </c>
    </row>
    <row r="130" spans="2:9" x14ac:dyDescent="0.2">
      <c r="B130" s="84">
        <v>37755270</v>
      </c>
      <c r="E130" s="85" t="s">
        <v>557</v>
      </c>
      <c r="I130" s="87">
        <v>109794267</v>
      </c>
    </row>
    <row r="131" spans="2:9" x14ac:dyDescent="0.2">
      <c r="B131" s="84">
        <f>B132+B133</f>
        <v>79667173</v>
      </c>
      <c r="E131" s="85" t="s">
        <v>556</v>
      </c>
      <c r="I131" s="87">
        <f>I132+I133</f>
        <v>-3435276</v>
      </c>
    </row>
    <row r="132" spans="2:9" x14ac:dyDescent="0.2">
      <c r="B132" s="84">
        <v>2236540</v>
      </c>
      <c r="E132" s="85" t="s">
        <v>555</v>
      </c>
      <c r="I132" s="87">
        <v>2237887</v>
      </c>
    </row>
    <row r="133" spans="2:9" x14ac:dyDescent="0.2">
      <c r="B133" s="84">
        <v>77430633</v>
      </c>
      <c r="E133" s="85" t="s">
        <v>554</v>
      </c>
      <c r="I133" s="87">
        <v>-5673163</v>
      </c>
    </row>
    <row r="134" spans="2:9" x14ac:dyDescent="0.2">
      <c r="B134" s="84">
        <f>B135+B136</f>
        <v>-2657430</v>
      </c>
      <c r="E134" s="85" t="s">
        <v>553</v>
      </c>
      <c r="I134" s="87">
        <f>I135+I136</f>
        <v>-983070</v>
      </c>
    </row>
    <row r="135" spans="2:9" x14ac:dyDescent="0.2">
      <c r="B135" s="84">
        <v>130120</v>
      </c>
      <c r="E135" s="85" t="s">
        <v>552</v>
      </c>
      <c r="I135" s="87">
        <v>1257582</v>
      </c>
    </row>
    <row r="136" spans="2:9" x14ac:dyDescent="0.2">
      <c r="B136" s="84">
        <v>-2787550</v>
      </c>
      <c r="E136" s="85" t="s">
        <v>551</v>
      </c>
      <c r="I136" s="87">
        <v>-2240652</v>
      </c>
    </row>
    <row r="137" spans="2:9" x14ac:dyDescent="0.2">
      <c r="B137" s="84">
        <f>B138+B141</f>
        <v>191592</v>
      </c>
      <c r="E137" s="107" t="s">
        <v>550</v>
      </c>
      <c r="I137" s="87">
        <f>I138+I141</f>
        <v>-466462</v>
      </c>
    </row>
    <row r="138" spans="2:9" x14ac:dyDescent="0.2">
      <c r="B138" s="84">
        <f>B139+B140</f>
        <v>179404</v>
      </c>
      <c r="E138" s="107" t="s">
        <v>549</v>
      </c>
      <c r="I138" s="87">
        <f>I139+I140</f>
        <v>-466462</v>
      </c>
    </row>
    <row r="139" spans="2:9" x14ac:dyDescent="0.2">
      <c r="B139" s="84">
        <v>179404</v>
      </c>
      <c r="E139" s="107" t="s">
        <v>548</v>
      </c>
      <c r="I139" s="87">
        <v>-193462</v>
      </c>
    </row>
    <row r="140" spans="2:9" x14ac:dyDescent="0.2">
      <c r="B140" s="84">
        <v>0</v>
      </c>
      <c r="E140" s="107" t="s">
        <v>547</v>
      </c>
      <c r="I140" s="87">
        <v>-273000</v>
      </c>
    </row>
    <row r="141" spans="2:9" x14ac:dyDescent="0.2">
      <c r="B141" s="84">
        <v>12188</v>
      </c>
      <c r="E141" s="107" t="s">
        <v>546</v>
      </c>
      <c r="I141" s="87">
        <v>0</v>
      </c>
    </row>
    <row r="142" spans="2:9" x14ac:dyDescent="0.2">
      <c r="B142" s="84">
        <v>5959</v>
      </c>
      <c r="E142" s="85" t="s">
        <v>545</v>
      </c>
      <c r="I142" s="87">
        <v>439352</v>
      </c>
    </row>
    <row r="143" spans="2:9" x14ac:dyDescent="0.2">
      <c r="B143" s="84">
        <v>-127489</v>
      </c>
      <c r="C143" s="85" t="s">
        <v>544</v>
      </c>
      <c r="E143" s="85" t="s">
        <v>544</v>
      </c>
      <c r="I143" s="87">
        <v>-84307</v>
      </c>
    </row>
    <row r="144" spans="2:9" x14ac:dyDescent="0.2">
      <c r="B144" s="84">
        <f>B145+B146</f>
        <v>-236605</v>
      </c>
      <c r="C144" s="85" t="s">
        <v>543</v>
      </c>
      <c r="E144" s="85" t="s">
        <v>543</v>
      </c>
      <c r="I144" s="87">
        <f>I145+I146</f>
        <v>21359</v>
      </c>
    </row>
    <row r="145" spans="2:9" x14ac:dyDescent="0.2">
      <c r="B145" s="84">
        <v>374300</v>
      </c>
      <c r="C145" s="85" t="s">
        <v>542</v>
      </c>
      <c r="E145" s="85" t="s">
        <v>542</v>
      </c>
      <c r="I145" s="87">
        <v>209244</v>
      </c>
    </row>
    <row r="146" spans="2:9" x14ac:dyDescent="0.2">
      <c r="B146" s="89">
        <v>-610905</v>
      </c>
      <c r="C146" s="108" t="s">
        <v>541</v>
      </c>
      <c r="D146" s="109"/>
      <c r="E146" s="108" t="s">
        <v>541</v>
      </c>
      <c r="F146" s="109"/>
      <c r="G146" s="109"/>
      <c r="H146" s="109"/>
      <c r="I146" s="92">
        <v>-187885</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74803149606299213" header="0.39370078740157483" footer="0.39370078740157483"/>
  <pageSetup paperSize="9" scale="78" firstPageNumber="46" fitToHeight="4" orientation="portrait" useFirstPageNumber="1" r:id="rId1"/>
  <headerFooter alignWithMargins="0"/>
  <rowBreaks count="1" manualBreakCount="1">
    <brk id="72" min="1" max="8"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112</v>
      </c>
      <c r="D1" s="45"/>
      <c r="E1" s="45"/>
      <c r="F1" s="45"/>
      <c r="G1" s="39"/>
      <c r="H1" s="45"/>
      <c r="I1" s="45"/>
      <c r="J1" s="45"/>
      <c r="K1" s="45"/>
      <c r="L1" s="45"/>
      <c r="M1" s="45"/>
    </row>
    <row r="2" spans="2:14" s="41" customFormat="1" ht="20.25" x14ac:dyDescent="0.25">
      <c r="B2" s="75" t="s">
        <v>1013</v>
      </c>
      <c r="D2" s="42"/>
      <c r="E2" s="42"/>
      <c r="F2" s="42"/>
      <c r="G2" s="39"/>
      <c r="H2" s="42"/>
      <c r="I2" s="42"/>
      <c r="J2" s="42"/>
      <c r="K2" s="42"/>
      <c r="L2" s="42"/>
      <c r="M2" s="42"/>
    </row>
    <row r="3" spans="2:14" s="37" customFormat="1" ht="15" customHeight="1" x14ac:dyDescent="0.25">
      <c r="B3" s="76" t="s">
        <v>698</v>
      </c>
      <c r="D3" s="39"/>
      <c r="E3" s="40"/>
      <c r="F3" s="39"/>
      <c r="G3" s="39"/>
      <c r="H3" s="39"/>
      <c r="I3" s="39"/>
      <c r="J3" s="39"/>
      <c r="K3" s="39"/>
      <c r="L3" s="39"/>
      <c r="M3" s="39"/>
      <c r="N3" s="38"/>
    </row>
    <row r="4" spans="2:14" s="37" customFormat="1" ht="15" customHeight="1" x14ac:dyDescent="0.25">
      <c r="B4" s="76" t="s">
        <v>697</v>
      </c>
      <c r="D4" s="39"/>
      <c r="E4" s="40"/>
      <c r="F4" s="39"/>
      <c r="G4" s="39"/>
      <c r="H4" s="39"/>
      <c r="I4" s="39"/>
      <c r="J4" s="39"/>
      <c r="K4" s="39"/>
      <c r="L4" s="39"/>
      <c r="M4" s="39"/>
      <c r="N4" s="38"/>
    </row>
    <row r="5" spans="2:14" s="34" customFormat="1" ht="15" customHeight="1" x14ac:dyDescent="0.2">
      <c r="B5" s="76"/>
      <c r="D5" s="122"/>
      <c r="E5" s="21"/>
      <c r="F5" s="21"/>
      <c r="G5" s="21"/>
      <c r="H5" s="21"/>
      <c r="I5" s="21"/>
      <c r="J5" s="21"/>
      <c r="K5" s="21"/>
      <c r="L5" s="21"/>
      <c r="M5" s="21"/>
      <c r="N5" s="35"/>
    </row>
    <row r="6" spans="2:14" s="34" customFormat="1" ht="20.25" customHeight="1" x14ac:dyDescent="0.2">
      <c r="B6" s="123" t="s">
        <v>662</v>
      </c>
      <c r="D6" s="122"/>
      <c r="E6" s="21"/>
      <c r="F6" s="21"/>
      <c r="G6" s="21"/>
      <c r="H6" s="21"/>
      <c r="I6" s="21"/>
      <c r="J6" s="21"/>
      <c r="K6" s="21"/>
      <c r="L6" s="21"/>
      <c r="M6" s="21"/>
      <c r="N6" s="35"/>
    </row>
    <row r="7" spans="2:14" ht="15" x14ac:dyDescent="0.2">
      <c r="B7" s="65" t="s">
        <v>661</v>
      </c>
      <c r="C7" s="65"/>
      <c r="D7" s="65"/>
      <c r="E7" s="65"/>
      <c r="F7" s="65"/>
      <c r="G7" s="65"/>
      <c r="H7" s="65"/>
      <c r="I7" s="65"/>
    </row>
    <row r="9" spans="2:14" x14ac:dyDescent="0.2">
      <c r="B9" s="70" t="s">
        <v>606</v>
      </c>
      <c r="C9" s="78"/>
      <c r="D9" s="78"/>
      <c r="E9" s="78"/>
      <c r="F9" s="78"/>
      <c r="G9" s="78"/>
      <c r="H9" s="78"/>
      <c r="I9" s="69" t="s">
        <v>605</v>
      </c>
    </row>
    <row r="10" spans="2:14" x14ac:dyDescent="0.2">
      <c r="B10" s="80"/>
      <c r="F10" s="82"/>
      <c r="G10" s="83"/>
      <c r="H10" s="83"/>
      <c r="I10" s="82"/>
    </row>
    <row r="11" spans="2:14" x14ac:dyDescent="0.2">
      <c r="B11" s="84">
        <v>527665</v>
      </c>
      <c r="D11" s="81" t="s">
        <v>660</v>
      </c>
      <c r="E11" s="85" t="s">
        <v>659</v>
      </c>
      <c r="F11" s="82"/>
      <c r="G11" s="83" t="s">
        <v>658</v>
      </c>
      <c r="H11" s="86" t="s">
        <v>657</v>
      </c>
      <c r="I11" s="87">
        <f>I12+I13</f>
        <v>1087708</v>
      </c>
    </row>
    <row r="12" spans="2:14" x14ac:dyDescent="0.2">
      <c r="B12" s="84">
        <f>I11-B11</f>
        <v>560043</v>
      </c>
      <c r="D12" s="85" t="s">
        <v>647</v>
      </c>
      <c r="E12" s="66" t="s">
        <v>646</v>
      </c>
      <c r="F12" s="82"/>
      <c r="G12" s="88" t="s">
        <v>656</v>
      </c>
      <c r="H12" s="83"/>
      <c r="I12" s="87">
        <v>1085615</v>
      </c>
    </row>
    <row r="13" spans="2:14" x14ac:dyDescent="0.2">
      <c r="B13" s="84">
        <v>142558</v>
      </c>
      <c r="D13" s="81" t="s">
        <v>655</v>
      </c>
      <c r="E13" s="85" t="s">
        <v>579</v>
      </c>
      <c r="F13" s="82"/>
      <c r="G13" s="88" t="s">
        <v>654</v>
      </c>
      <c r="I13" s="87">
        <v>2093</v>
      </c>
    </row>
    <row r="14" spans="2:14" x14ac:dyDescent="0.2">
      <c r="B14" s="84">
        <f>B12-B13</f>
        <v>417485</v>
      </c>
      <c r="D14" s="81" t="s">
        <v>653</v>
      </c>
      <c r="E14" s="66" t="s">
        <v>652</v>
      </c>
      <c r="F14" s="82"/>
      <c r="G14" s="88"/>
      <c r="H14" s="83"/>
      <c r="I14" s="87"/>
    </row>
    <row r="15" spans="2:14" ht="7.15" customHeight="1" x14ac:dyDescent="0.2">
      <c r="B15" s="84"/>
      <c r="F15" s="82"/>
      <c r="G15" s="83"/>
      <c r="H15" s="83"/>
      <c r="I15" s="87"/>
    </row>
    <row r="16" spans="2:14" x14ac:dyDescent="0.2">
      <c r="B16" s="89">
        <f>B11+B12</f>
        <v>1087708</v>
      </c>
      <c r="C16" s="78"/>
      <c r="D16" s="90" t="s">
        <v>568</v>
      </c>
      <c r="E16" s="78"/>
      <c r="F16" s="91"/>
      <c r="G16" s="90" t="s">
        <v>568</v>
      </c>
      <c r="H16" s="78"/>
      <c r="I16" s="92">
        <f>I11</f>
        <v>1087708</v>
      </c>
    </row>
    <row r="19" spans="2:9" ht="15" x14ac:dyDescent="0.2">
      <c r="B19" s="65" t="s">
        <v>651</v>
      </c>
      <c r="C19" s="93"/>
      <c r="D19" s="65"/>
      <c r="E19" s="65"/>
      <c r="F19" s="65"/>
      <c r="G19" s="65"/>
      <c r="H19" s="65"/>
      <c r="I19" s="93"/>
    </row>
    <row r="22" spans="2:9" ht="15" x14ac:dyDescent="0.2">
      <c r="B22" s="65" t="s">
        <v>650</v>
      </c>
      <c r="C22" s="93"/>
      <c r="D22" s="93"/>
      <c r="E22" s="93"/>
      <c r="F22" s="93"/>
      <c r="G22" s="93"/>
      <c r="H22" s="93"/>
      <c r="I22" s="93"/>
    </row>
    <row r="24" spans="2:9" ht="15" x14ac:dyDescent="0.2">
      <c r="B24" s="70" t="s">
        <v>606</v>
      </c>
      <c r="C24" s="71"/>
      <c r="D24" s="71"/>
      <c r="E24" s="71"/>
      <c r="F24" s="71"/>
      <c r="G24" s="71"/>
      <c r="H24" s="71"/>
      <c r="I24" s="69" t="s">
        <v>605</v>
      </c>
    </row>
    <row r="25" spans="2:9" x14ac:dyDescent="0.2">
      <c r="B25" s="80"/>
      <c r="F25" s="82"/>
      <c r="G25" s="83"/>
      <c r="H25" s="83"/>
      <c r="I25" s="82"/>
    </row>
    <row r="26" spans="2:9" x14ac:dyDescent="0.2">
      <c r="B26" s="84">
        <f>B27+B28</f>
        <v>391587</v>
      </c>
      <c r="D26" s="81" t="s">
        <v>649</v>
      </c>
      <c r="E26" s="85" t="s">
        <v>648</v>
      </c>
      <c r="F26" s="82"/>
      <c r="G26" s="88" t="s">
        <v>647</v>
      </c>
      <c r="H26" s="68" t="s">
        <v>646</v>
      </c>
      <c r="I26" s="87">
        <f>+B12</f>
        <v>560043</v>
      </c>
    </row>
    <row r="27" spans="2:9" x14ac:dyDescent="0.2">
      <c r="B27" s="84">
        <v>308088</v>
      </c>
      <c r="D27" s="85" t="s">
        <v>645</v>
      </c>
      <c r="F27" s="82"/>
      <c r="G27" s="83"/>
      <c r="H27" s="83"/>
      <c r="I27" s="87"/>
    </row>
    <row r="28" spans="2:9" x14ac:dyDescent="0.2">
      <c r="B28" s="84">
        <f>B29+B30</f>
        <v>83499</v>
      </c>
      <c r="D28" s="85" t="s">
        <v>644</v>
      </c>
      <c r="F28" s="82"/>
      <c r="G28" s="83"/>
      <c r="H28" s="83"/>
      <c r="I28" s="87"/>
    </row>
    <row r="29" spans="2:9" x14ac:dyDescent="0.2">
      <c r="B29" s="84">
        <v>80514</v>
      </c>
      <c r="D29" s="85" t="s">
        <v>643</v>
      </c>
      <c r="F29" s="82"/>
      <c r="G29" s="83"/>
      <c r="H29" s="83"/>
      <c r="I29" s="87"/>
    </row>
    <row r="30" spans="2:9" x14ac:dyDescent="0.2">
      <c r="B30" s="84">
        <v>2985</v>
      </c>
      <c r="D30" s="85" t="s">
        <v>642</v>
      </c>
      <c r="F30" s="82"/>
      <c r="G30" s="83"/>
      <c r="H30" s="83"/>
      <c r="I30" s="87"/>
    </row>
    <row r="31" spans="2:9" ht="12.75" customHeight="1" x14ac:dyDescent="0.2">
      <c r="B31" s="84">
        <v>17786</v>
      </c>
      <c r="D31" s="81" t="s">
        <v>641</v>
      </c>
      <c r="E31" s="81" t="s">
        <v>640</v>
      </c>
      <c r="F31" s="82"/>
      <c r="G31" s="83"/>
      <c r="H31" s="83"/>
      <c r="I31" s="87"/>
    </row>
    <row r="32" spans="2:9" ht="12.75" customHeight="1" x14ac:dyDescent="0.2">
      <c r="B32" s="84">
        <v>-13</v>
      </c>
      <c r="D32" s="81" t="s">
        <v>639</v>
      </c>
      <c r="E32" s="81" t="s">
        <v>638</v>
      </c>
      <c r="F32" s="82"/>
      <c r="G32" s="83"/>
      <c r="H32" s="83"/>
      <c r="I32" s="87"/>
    </row>
    <row r="33" spans="2:9" x14ac:dyDescent="0.2">
      <c r="B33" s="84">
        <f>I35-B26-B31-B32</f>
        <v>150683</v>
      </c>
      <c r="D33" s="85" t="s">
        <v>636</v>
      </c>
      <c r="E33" s="66" t="s">
        <v>635</v>
      </c>
      <c r="F33" s="82"/>
      <c r="G33" s="83"/>
      <c r="H33" s="83"/>
      <c r="I33" s="87"/>
    </row>
    <row r="34" spans="2:9" x14ac:dyDescent="0.2">
      <c r="B34" s="84"/>
      <c r="F34" s="82"/>
      <c r="G34" s="83"/>
      <c r="H34" s="83"/>
      <c r="I34" s="87"/>
    </row>
    <row r="35" spans="2:9" x14ac:dyDescent="0.2">
      <c r="B35" s="89">
        <f>B26+B31+B32+B33</f>
        <v>560043</v>
      </c>
      <c r="C35" s="78"/>
      <c r="D35" s="90" t="s">
        <v>568</v>
      </c>
      <c r="E35" s="78"/>
      <c r="F35" s="91"/>
      <c r="G35" s="90" t="s">
        <v>568</v>
      </c>
      <c r="H35" s="78"/>
      <c r="I35" s="92">
        <f>I26</f>
        <v>560043</v>
      </c>
    </row>
    <row r="38" spans="2:9" ht="15" x14ac:dyDescent="0.2">
      <c r="B38" s="65" t="s">
        <v>637</v>
      </c>
      <c r="C38" s="94"/>
      <c r="D38" s="94"/>
      <c r="E38" s="94"/>
      <c r="F38" s="94"/>
      <c r="G38" s="94"/>
      <c r="H38" s="94"/>
      <c r="I38" s="94"/>
    </row>
    <row r="39" spans="2:9" ht="13.15" customHeight="1" x14ac:dyDescent="0.2"/>
    <row r="40" spans="2:9" x14ac:dyDescent="0.2">
      <c r="B40" s="70" t="s">
        <v>606</v>
      </c>
      <c r="C40" s="78"/>
      <c r="D40" s="78"/>
      <c r="E40" s="78"/>
      <c r="F40" s="78"/>
      <c r="G40" s="78"/>
      <c r="H40" s="78"/>
      <c r="I40" s="69" t="s">
        <v>605</v>
      </c>
    </row>
    <row r="41" spans="2:9" x14ac:dyDescent="0.2">
      <c r="B41" s="80"/>
      <c r="F41" s="82"/>
      <c r="G41" s="83"/>
      <c r="H41" s="83"/>
      <c r="I41" s="82"/>
    </row>
    <row r="42" spans="2:9" x14ac:dyDescent="0.2">
      <c r="B42" s="84">
        <f>B43+B44+B45+B47+B48</f>
        <v>46855</v>
      </c>
      <c r="D42" s="81" t="s">
        <v>634</v>
      </c>
      <c r="E42" s="88" t="s">
        <v>633</v>
      </c>
      <c r="F42" s="82"/>
      <c r="G42" s="85" t="s">
        <v>636</v>
      </c>
      <c r="H42" s="66" t="s">
        <v>635</v>
      </c>
      <c r="I42" s="87">
        <f>+B33</f>
        <v>150683</v>
      </c>
    </row>
    <row r="43" spans="2:9" ht="15" x14ac:dyDescent="0.2">
      <c r="B43" s="84">
        <v>19036</v>
      </c>
      <c r="C43" s="58"/>
      <c r="D43" s="95" t="s">
        <v>632</v>
      </c>
      <c r="F43" s="62"/>
      <c r="G43" s="79" t="s">
        <v>634</v>
      </c>
      <c r="H43" s="96" t="s">
        <v>633</v>
      </c>
      <c r="I43" s="87">
        <f>I44+I45+I47+I48+I49</f>
        <v>203341</v>
      </c>
    </row>
    <row r="44" spans="2:9" x14ac:dyDescent="0.2">
      <c r="B44" s="84">
        <v>27819</v>
      </c>
      <c r="D44" s="85" t="s">
        <v>631</v>
      </c>
      <c r="F44" s="82"/>
      <c r="G44" s="95" t="s">
        <v>632</v>
      </c>
      <c r="I44" s="87">
        <v>21032</v>
      </c>
    </row>
    <row r="45" spans="2:9" x14ac:dyDescent="0.2">
      <c r="B45" s="84">
        <v>0</v>
      </c>
      <c r="D45" s="85" t="s">
        <v>630</v>
      </c>
      <c r="E45" s="80"/>
      <c r="F45" s="82"/>
      <c r="G45" s="85" t="s">
        <v>631</v>
      </c>
      <c r="I45" s="87">
        <v>182309</v>
      </c>
    </row>
    <row r="46" spans="2:9" x14ac:dyDescent="0.2">
      <c r="B46" s="84"/>
      <c r="E46" s="97" t="s">
        <v>629</v>
      </c>
      <c r="F46" s="82"/>
      <c r="G46" s="85" t="s">
        <v>630</v>
      </c>
      <c r="H46" s="80"/>
      <c r="I46" s="87"/>
    </row>
    <row r="47" spans="2:9" x14ac:dyDescent="0.2">
      <c r="B47" s="84">
        <v>0</v>
      </c>
      <c r="D47" s="85" t="s">
        <v>628</v>
      </c>
      <c r="E47" s="85"/>
      <c r="F47" s="82"/>
      <c r="H47" s="85" t="s">
        <v>629</v>
      </c>
      <c r="I47" s="87">
        <v>0</v>
      </c>
    </row>
    <row r="48" spans="2:9" x14ac:dyDescent="0.2">
      <c r="B48" s="84">
        <v>0</v>
      </c>
      <c r="D48" s="85" t="s">
        <v>627</v>
      </c>
      <c r="E48" s="85"/>
      <c r="F48" s="82"/>
      <c r="G48" s="81" t="s">
        <v>628</v>
      </c>
      <c r="H48" s="85"/>
      <c r="I48" s="87">
        <v>0</v>
      </c>
    </row>
    <row r="49" spans="2:9" x14ac:dyDescent="0.2">
      <c r="B49" s="84">
        <f>I52-B42</f>
        <v>307169</v>
      </c>
      <c r="D49" s="85" t="s">
        <v>622</v>
      </c>
      <c r="E49" s="66" t="s">
        <v>621</v>
      </c>
      <c r="F49" s="82"/>
      <c r="G49" s="85" t="s">
        <v>627</v>
      </c>
      <c r="H49" s="85"/>
      <c r="I49" s="87">
        <v>0</v>
      </c>
    </row>
    <row r="50" spans="2:9" x14ac:dyDescent="0.2">
      <c r="B50" s="84"/>
      <c r="D50" s="85"/>
      <c r="E50" s="85"/>
      <c r="F50" s="82"/>
      <c r="G50" s="85" t="s">
        <v>626</v>
      </c>
      <c r="H50" s="85"/>
      <c r="I50" s="87">
        <v>0</v>
      </c>
    </row>
    <row r="51" spans="2:9" x14ac:dyDescent="0.2">
      <c r="B51" s="84"/>
      <c r="F51" s="82"/>
      <c r="G51" s="85"/>
      <c r="I51" s="87"/>
    </row>
    <row r="52" spans="2:9" x14ac:dyDescent="0.2">
      <c r="B52" s="89">
        <f>B42+B49</f>
        <v>354024</v>
      </c>
      <c r="C52" s="78"/>
      <c r="D52" s="78" t="s">
        <v>568</v>
      </c>
      <c r="E52" s="78"/>
      <c r="F52" s="91"/>
      <c r="G52" s="78" t="s">
        <v>568</v>
      </c>
      <c r="H52" s="78"/>
      <c r="I52" s="92">
        <f>I42+I43+I50</f>
        <v>354024</v>
      </c>
    </row>
    <row r="55" spans="2:9" ht="15" x14ac:dyDescent="0.2">
      <c r="B55" s="65" t="s">
        <v>625</v>
      </c>
      <c r="C55" s="94"/>
      <c r="D55" s="94"/>
      <c r="E55" s="94"/>
      <c r="F55" s="94"/>
      <c r="G55" s="94"/>
      <c r="H55" s="94"/>
      <c r="I55" s="94"/>
    </row>
    <row r="57" spans="2:9" x14ac:dyDescent="0.2">
      <c r="B57" s="70" t="s">
        <v>606</v>
      </c>
      <c r="C57" s="78"/>
      <c r="D57" s="78"/>
      <c r="E57" s="78"/>
      <c r="F57" s="78"/>
      <c r="G57" s="78"/>
      <c r="H57" s="78"/>
      <c r="I57" s="69" t="s">
        <v>605</v>
      </c>
    </row>
    <row r="58" spans="2:9" x14ac:dyDescent="0.2">
      <c r="B58" s="80"/>
      <c r="F58" s="82"/>
      <c r="G58" s="83"/>
      <c r="H58" s="83"/>
      <c r="I58" s="82"/>
    </row>
    <row r="59" spans="2:9" x14ac:dyDescent="0.2">
      <c r="B59" s="84">
        <f>B60+B61</f>
        <v>2723</v>
      </c>
      <c r="D59" s="81" t="s">
        <v>624</v>
      </c>
      <c r="E59" s="86" t="s">
        <v>623</v>
      </c>
      <c r="F59" s="82"/>
      <c r="G59" s="88" t="s">
        <v>622</v>
      </c>
      <c r="H59" s="66" t="s">
        <v>621</v>
      </c>
      <c r="I59" s="87">
        <f>+B49</f>
        <v>307169</v>
      </c>
    </row>
    <row r="60" spans="2:9" x14ac:dyDescent="0.2">
      <c r="B60" s="84">
        <v>2723</v>
      </c>
      <c r="D60" s="85" t="s">
        <v>620</v>
      </c>
      <c r="F60" s="82"/>
      <c r="G60" s="88" t="s">
        <v>619</v>
      </c>
      <c r="H60" s="85"/>
      <c r="I60" s="87">
        <f>I61+I62</f>
        <v>2985</v>
      </c>
    </row>
    <row r="61" spans="2:9" x14ac:dyDescent="0.2">
      <c r="B61" s="84">
        <v>0</v>
      </c>
      <c r="D61" s="85" t="s">
        <v>618</v>
      </c>
      <c r="F61" s="82"/>
      <c r="G61" s="88" t="s">
        <v>617</v>
      </c>
      <c r="I61" s="87">
        <v>0</v>
      </c>
    </row>
    <row r="62" spans="2:9" x14ac:dyDescent="0.2">
      <c r="B62" s="84">
        <v>2985</v>
      </c>
      <c r="D62" s="81" t="s">
        <v>616</v>
      </c>
      <c r="E62" s="85" t="s">
        <v>615</v>
      </c>
      <c r="F62" s="82"/>
      <c r="G62" s="88" t="s">
        <v>614</v>
      </c>
      <c r="I62" s="87">
        <v>2985</v>
      </c>
    </row>
    <row r="63" spans="2:9" x14ac:dyDescent="0.2">
      <c r="B63" s="84"/>
      <c r="E63" s="85" t="s">
        <v>613</v>
      </c>
      <c r="F63" s="82"/>
      <c r="G63" s="83" t="s">
        <v>612</v>
      </c>
      <c r="H63" s="81" t="s">
        <v>611</v>
      </c>
      <c r="I63" s="87">
        <f>I64+I65+I66</f>
        <v>7710</v>
      </c>
    </row>
    <row r="64" spans="2:9" x14ac:dyDescent="0.2">
      <c r="B64" s="84">
        <f>B65+B66+B67</f>
        <v>9075</v>
      </c>
      <c r="D64" s="81" t="s">
        <v>612</v>
      </c>
      <c r="E64" s="81" t="s">
        <v>611</v>
      </c>
      <c r="F64" s="82"/>
      <c r="G64" s="85" t="s">
        <v>610</v>
      </c>
      <c r="I64" s="87">
        <v>0</v>
      </c>
    </row>
    <row r="65" spans="2:9" x14ac:dyDescent="0.2">
      <c r="B65" s="84">
        <v>1677</v>
      </c>
      <c r="D65" s="85" t="s">
        <v>610</v>
      </c>
      <c r="F65" s="82"/>
      <c r="G65" s="88" t="s">
        <v>609</v>
      </c>
      <c r="I65" s="87">
        <v>17</v>
      </c>
    </row>
    <row r="66" spans="2:9" x14ac:dyDescent="0.2">
      <c r="B66" s="84">
        <v>0</v>
      </c>
      <c r="D66" s="85" t="s">
        <v>609</v>
      </c>
      <c r="F66" s="82"/>
      <c r="G66" s="88" t="s">
        <v>608</v>
      </c>
      <c r="I66" s="87">
        <v>7693</v>
      </c>
    </row>
    <row r="67" spans="2:9" x14ac:dyDescent="0.2">
      <c r="B67" s="84">
        <v>7398</v>
      </c>
      <c r="D67" s="85" t="s">
        <v>608</v>
      </c>
      <c r="F67" s="82"/>
      <c r="G67" s="83"/>
      <c r="H67" s="83"/>
      <c r="I67" s="87"/>
    </row>
    <row r="68" spans="2:9" x14ac:dyDescent="0.2">
      <c r="B68" s="84">
        <f>I70-B59-B62-B64</f>
        <v>303081</v>
      </c>
      <c r="D68" s="85" t="s">
        <v>602</v>
      </c>
      <c r="E68" s="85" t="s">
        <v>601</v>
      </c>
      <c r="F68" s="82"/>
      <c r="G68" s="83"/>
      <c r="H68" s="83"/>
      <c r="I68" s="87"/>
    </row>
    <row r="69" spans="2:9" ht="17.45" customHeight="1" x14ac:dyDescent="0.2">
      <c r="B69" s="84"/>
      <c r="F69" s="82"/>
      <c r="G69" s="83"/>
      <c r="H69" s="83"/>
      <c r="I69" s="87"/>
    </row>
    <row r="70" spans="2:9" ht="17.45" customHeight="1" x14ac:dyDescent="0.2">
      <c r="B70" s="89">
        <f>B59+B62+B64+B68</f>
        <v>317864</v>
      </c>
      <c r="C70" s="78"/>
      <c r="D70" s="78" t="s">
        <v>568</v>
      </c>
      <c r="E70" s="78"/>
      <c r="F70" s="91"/>
      <c r="G70" s="78" t="s">
        <v>568</v>
      </c>
      <c r="H70" s="78"/>
      <c r="I70" s="92">
        <f>I59+I60+I63</f>
        <v>317864</v>
      </c>
    </row>
    <row r="73" spans="2:9" ht="15" x14ac:dyDescent="0.2">
      <c r="B73" s="65" t="s">
        <v>607</v>
      </c>
      <c r="C73" s="94"/>
      <c r="D73" s="94"/>
      <c r="E73" s="94"/>
      <c r="F73" s="94"/>
      <c r="G73" s="94"/>
      <c r="H73" s="94"/>
      <c r="I73" s="94"/>
    </row>
    <row r="75" spans="2:9" x14ac:dyDescent="0.2">
      <c r="B75" s="70" t="s">
        <v>606</v>
      </c>
      <c r="C75" s="78"/>
      <c r="D75" s="78"/>
      <c r="E75" s="78"/>
      <c r="F75" s="78"/>
      <c r="G75" s="78"/>
      <c r="H75" s="78"/>
      <c r="I75" s="69" t="s">
        <v>605</v>
      </c>
    </row>
    <row r="76" spans="2:9" x14ac:dyDescent="0.2">
      <c r="B76" s="80"/>
      <c r="F76" s="82"/>
      <c r="G76" s="83"/>
      <c r="H76" s="83"/>
      <c r="I76" s="82"/>
    </row>
    <row r="77" spans="2:9" x14ac:dyDescent="0.2">
      <c r="B77" s="84">
        <v>0</v>
      </c>
      <c r="D77" s="81" t="s">
        <v>604</v>
      </c>
      <c r="E77" s="85" t="s">
        <v>603</v>
      </c>
      <c r="F77" s="82"/>
      <c r="G77" s="88" t="s">
        <v>602</v>
      </c>
      <c r="H77" s="66" t="s">
        <v>601</v>
      </c>
      <c r="I77" s="87">
        <f>+B68</f>
        <v>303081</v>
      </c>
    </row>
    <row r="78" spans="2:9" x14ac:dyDescent="0.2">
      <c r="B78" s="84"/>
      <c r="E78" s="85" t="s">
        <v>600</v>
      </c>
      <c r="F78" s="82"/>
      <c r="G78" s="88"/>
      <c r="H78" s="85"/>
      <c r="I78" s="87"/>
    </row>
    <row r="79" spans="2:9" x14ac:dyDescent="0.2">
      <c r="B79" s="84">
        <f>I82-B77</f>
        <v>303081</v>
      </c>
      <c r="D79" s="85" t="s">
        <v>595</v>
      </c>
      <c r="E79" s="68" t="s">
        <v>599</v>
      </c>
      <c r="F79" s="82"/>
      <c r="G79" s="83"/>
      <c r="H79" s="83"/>
      <c r="I79" s="87"/>
    </row>
    <row r="80" spans="2:9" x14ac:dyDescent="0.2">
      <c r="B80" s="84">
        <f>B79-B13</f>
        <v>160523</v>
      </c>
      <c r="D80" s="85" t="s">
        <v>598</v>
      </c>
      <c r="E80" s="66" t="s">
        <v>594</v>
      </c>
      <c r="F80" s="82"/>
      <c r="G80" s="83"/>
      <c r="H80" s="83"/>
      <c r="I80" s="87"/>
    </row>
    <row r="81" spans="2:9" x14ac:dyDescent="0.2">
      <c r="B81" s="84"/>
      <c r="F81" s="82"/>
      <c r="G81" s="83"/>
      <c r="H81" s="83"/>
      <c r="I81" s="87"/>
    </row>
    <row r="82" spans="2:9" x14ac:dyDescent="0.2">
      <c r="B82" s="89">
        <f>B77+B79</f>
        <v>303081</v>
      </c>
      <c r="C82" s="78"/>
      <c r="D82" s="78" t="s">
        <v>568</v>
      </c>
      <c r="E82" s="78"/>
      <c r="F82" s="91"/>
      <c r="G82" s="78" t="s">
        <v>568</v>
      </c>
      <c r="H82" s="78"/>
      <c r="I82" s="92">
        <f>I77</f>
        <v>303081</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597</v>
      </c>
      <c r="C85" s="153"/>
      <c r="D85" s="153"/>
      <c r="E85" s="153"/>
      <c r="F85" s="153"/>
      <c r="G85" s="153"/>
      <c r="H85" s="153"/>
      <c r="I85" s="153"/>
    </row>
    <row r="86" spans="2:9" ht="7.15" customHeight="1" x14ac:dyDescent="0.2"/>
    <row r="88" spans="2:9" ht="15" x14ac:dyDescent="0.2">
      <c r="B88" s="65" t="s">
        <v>596</v>
      </c>
      <c r="C88" s="93"/>
      <c r="D88" s="93"/>
      <c r="E88" s="93"/>
      <c r="F88" s="93"/>
      <c r="G88" s="93"/>
      <c r="H88" s="93"/>
      <c r="I88" s="93"/>
    </row>
    <row r="89" spans="2:9" ht="15.75" customHeight="1" x14ac:dyDescent="0.2"/>
    <row r="90" spans="2:9" x14ac:dyDescent="0.2">
      <c r="B90" s="64" t="s">
        <v>566</v>
      </c>
      <c r="C90" s="78"/>
      <c r="D90" s="78"/>
      <c r="E90" s="78"/>
      <c r="F90" s="78"/>
      <c r="G90" s="78"/>
      <c r="H90" s="78"/>
      <c r="I90" s="63" t="s">
        <v>565</v>
      </c>
    </row>
    <row r="91" spans="2:9" x14ac:dyDescent="0.2">
      <c r="B91" s="80"/>
      <c r="F91" s="82"/>
      <c r="G91" s="83"/>
      <c r="H91" s="83"/>
      <c r="I91" s="82"/>
    </row>
    <row r="92" spans="2:9" x14ac:dyDescent="0.2">
      <c r="B92" s="84">
        <f>I99</f>
        <v>62173</v>
      </c>
      <c r="D92" s="85" t="s">
        <v>582</v>
      </c>
      <c r="E92" s="66" t="s">
        <v>581</v>
      </c>
      <c r="F92" s="82"/>
      <c r="G92" s="85" t="s">
        <v>595</v>
      </c>
      <c r="H92" s="66" t="s">
        <v>594</v>
      </c>
      <c r="I92" s="87">
        <f>+B80</f>
        <v>160523</v>
      </c>
    </row>
    <row r="93" spans="2:9" x14ac:dyDescent="0.2">
      <c r="B93" s="84"/>
      <c r="E93" s="68" t="s">
        <v>578</v>
      </c>
      <c r="F93" s="82"/>
      <c r="G93" s="88" t="s">
        <v>593</v>
      </c>
      <c r="H93" s="81" t="s">
        <v>592</v>
      </c>
      <c r="I93" s="87">
        <f>I94+I95</f>
        <v>76630</v>
      </c>
    </row>
    <row r="94" spans="2:9" x14ac:dyDescent="0.2">
      <c r="B94" s="84"/>
      <c r="E94" s="85"/>
      <c r="F94" s="82"/>
      <c r="G94" s="88" t="s">
        <v>591</v>
      </c>
      <c r="I94" s="87">
        <v>27065</v>
      </c>
    </row>
    <row r="95" spans="2:9" x14ac:dyDescent="0.2">
      <c r="B95" s="84"/>
      <c r="E95" s="85"/>
      <c r="F95" s="82"/>
      <c r="G95" s="88" t="s">
        <v>590</v>
      </c>
      <c r="I95" s="87">
        <v>49565</v>
      </c>
    </row>
    <row r="96" spans="2:9" x14ac:dyDescent="0.2">
      <c r="B96" s="84"/>
      <c r="D96" s="85"/>
      <c r="F96" s="82"/>
      <c r="G96" s="88" t="s">
        <v>589</v>
      </c>
      <c r="H96" s="81" t="s">
        <v>588</v>
      </c>
      <c r="I96" s="87">
        <f>I97</f>
        <v>-174980</v>
      </c>
    </row>
    <row r="97" spans="2:9" x14ac:dyDescent="0.2">
      <c r="B97" s="98"/>
      <c r="C97" s="99"/>
      <c r="D97" s="99"/>
      <c r="E97" s="85"/>
      <c r="F97" s="100"/>
      <c r="G97" s="88" t="s">
        <v>587</v>
      </c>
      <c r="H97" s="101"/>
      <c r="I97" s="87">
        <v>-174980</v>
      </c>
    </row>
    <row r="98" spans="2:9" x14ac:dyDescent="0.2">
      <c r="B98" s="84"/>
      <c r="F98" s="82"/>
      <c r="G98" s="83"/>
      <c r="H98" s="83"/>
      <c r="I98" s="87"/>
    </row>
    <row r="99" spans="2:9" x14ac:dyDescent="0.2">
      <c r="B99" s="89">
        <f>B92</f>
        <v>62173</v>
      </c>
      <c r="C99" s="78"/>
      <c r="D99" s="78" t="s">
        <v>568</v>
      </c>
      <c r="E99" s="78"/>
      <c r="F99" s="91"/>
      <c r="G99" s="78" t="s">
        <v>568</v>
      </c>
      <c r="H99" s="78"/>
      <c r="I99" s="92">
        <f>I92+I93+I96</f>
        <v>62173</v>
      </c>
    </row>
    <row r="102" spans="2:9" ht="15" x14ac:dyDescent="0.2">
      <c r="B102" s="65" t="s">
        <v>586</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566</v>
      </c>
      <c r="C104" s="78"/>
      <c r="D104" s="78"/>
      <c r="E104" s="78"/>
      <c r="F104" s="78"/>
      <c r="G104" s="78"/>
      <c r="H104" s="78"/>
      <c r="I104" s="63" t="s">
        <v>565</v>
      </c>
    </row>
    <row r="105" spans="2:9" x14ac:dyDescent="0.2">
      <c r="B105" s="80"/>
      <c r="E105" s="85"/>
      <c r="F105" s="102"/>
      <c r="G105" s="83"/>
      <c r="H105" s="83"/>
      <c r="I105" s="82"/>
    </row>
    <row r="106" spans="2:9" x14ac:dyDescent="0.2">
      <c r="B106" s="84">
        <f>B107+B109</f>
        <v>87218</v>
      </c>
      <c r="D106" s="85" t="s">
        <v>585</v>
      </c>
      <c r="E106" s="103" t="s">
        <v>584</v>
      </c>
      <c r="F106" s="82"/>
      <c r="G106" s="83"/>
      <c r="H106" s="83"/>
      <c r="I106" s="82"/>
    </row>
    <row r="107" spans="2:9" x14ac:dyDescent="0.2">
      <c r="B107" s="84">
        <v>69659</v>
      </c>
      <c r="D107" s="85" t="s">
        <v>583</v>
      </c>
      <c r="E107" s="85"/>
      <c r="F107" s="82"/>
      <c r="G107" s="85" t="s">
        <v>582</v>
      </c>
      <c r="H107" s="68" t="s">
        <v>581</v>
      </c>
      <c r="I107" s="87"/>
    </row>
    <row r="108" spans="2:9" x14ac:dyDescent="0.2">
      <c r="B108" s="84">
        <f>-B13</f>
        <v>-142558</v>
      </c>
      <c r="D108" s="85" t="s">
        <v>580</v>
      </c>
      <c r="E108" s="86" t="s">
        <v>579</v>
      </c>
      <c r="F108" s="82"/>
      <c r="G108" s="85"/>
      <c r="H108" s="67" t="s">
        <v>578</v>
      </c>
      <c r="I108" s="87">
        <f>B92</f>
        <v>62173</v>
      </c>
    </row>
    <row r="109" spans="2:9" x14ac:dyDescent="0.2">
      <c r="B109" s="84">
        <v>17559</v>
      </c>
      <c r="D109" s="95" t="s">
        <v>577</v>
      </c>
      <c r="E109" s="85" t="s">
        <v>576</v>
      </c>
      <c r="F109" s="82"/>
      <c r="H109" s="104"/>
      <c r="I109" s="105"/>
    </row>
    <row r="110" spans="2:9" x14ac:dyDescent="0.2">
      <c r="B110" s="84">
        <v>0</v>
      </c>
      <c r="D110" s="85" t="s">
        <v>575</v>
      </c>
      <c r="E110" s="85" t="s">
        <v>574</v>
      </c>
      <c r="F110" s="82"/>
      <c r="G110" s="93"/>
      <c r="I110" s="87"/>
    </row>
    <row r="111" spans="2:9" x14ac:dyDescent="0.2">
      <c r="B111" s="84">
        <v>1153</v>
      </c>
      <c r="D111" s="95" t="s">
        <v>573</v>
      </c>
      <c r="E111" s="85" t="s">
        <v>572</v>
      </c>
      <c r="F111" s="82"/>
      <c r="H111" s="104"/>
      <c r="I111" s="105"/>
    </row>
    <row r="112" spans="2:9" x14ac:dyDescent="0.2">
      <c r="B112" s="84"/>
      <c r="D112" s="85"/>
      <c r="E112" s="85" t="s">
        <v>571</v>
      </c>
      <c r="F112" s="82"/>
      <c r="G112" s="93"/>
      <c r="I112" s="87"/>
    </row>
    <row r="113" spans="2:9" x14ac:dyDescent="0.2">
      <c r="B113" s="84">
        <f>I115-B106-B108-B111</f>
        <v>116360</v>
      </c>
      <c r="C113" s="99"/>
      <c r="D113" s="99" t="s">
        <v>570</v>
      </c>
      <c r="E113" s="66" t="s">
        <v>569</v>
      </c>
      <c r="F113" s="100"/>
      <c r="G113" s="93"/>
      <c r="H113" s="101"/>
      <c r="I113" s="87"/>
    </row>
    <row r="114" spans="2:9" x14ac:dyDescent="0.2">
      <c r="B114" s="84"/>
      <c r="E114" s="85"/>
      <c r="F114" s="82"/>
      <c r="G114" s="93"/>
      <c r="H114" s="83"/>
      <c r="I114" s="87"/>
    </row>
    <row r="115" spans="2:9" x14ac:dyDescent="0.2">
      <c r="B115" s="89">
        <f>B106+B108+B111+B113</f>
        <v>62173</v>
      </c>
      <c r="C115" s="78"/>
      <c r="D115" s="78" t="s">
        <v>568</v>
      </c>
      <c r="E115" s="106"/>
      <c r="F115" s="91"/>
      <c r="G115" s="78" t="s">
        <v>568</v>
      </c>
      <c r="H115" s="78"/>
      <c r="I115" s="92">
        <f>I108</f>
        <v>62173</v>
      </c>
    </row>
    <row r="118" spans="2:9" ht="15" x14ac:dyDescent="0.2">
      <c r="B118" s="65" t="s">
        <v>567</v>
      </c>
      <c r="C118" s="93"/>
      <c r="D118" s="93"/>
      <c r="E118" s="93"/>
      <c r="F118" s="93"/>
      <c r="G118" s="93"/>
      <c r="H118" s="93"/>
      <c r="I118" s="93"/>
    </row>
    <row r="120" spans="2:9" x14ac:dyDescent="0.2">
      <c r="B120" s="64" t="s">
        <v>566</v>
      </c>
      <c r="C120" s="78"/>
      <c r="D120" s="78"/>
      <c r="E120" s="78"/>
      <c r="F120" s="78"/>
      <c r="G120" s="78"/>
      <c r="H120" s="78"/>
      <c r="I120" s="63" t="s">
        <v>565</v>
      </c>
    </row>
    <row r="121" spans="2:9" ht="15" x14ac:dyDescent="0.2">
      <c r="B121" s="61"/>
      <c r="C121" s="79"/>
      <c r="D121" s="79"/>
      <c r="E121" s="79"/>
      <c r="F121" s="79"/>
      <c r="G121" s="79"/>
      <c r="H121" s="79"/>
      <c r="I121" s="62"/>
    </row>
    <row r="122" spans="2:9" ht="15" x14ac:dyDescent="0.2">
      <c r="B122" s="61"/>
      <c r="C122" s="79"/>
      <c r="D122" s="79"/>
      <c r="E122" s="60" t="s">
        <v>564</v>
      </c>
      <c r="F122" s="79"/>
      <c r="G122" s="79"/>
      <c r="H122" s="79"/>
      <c r="I122" s="87">
        <f>B123-I125-I128-I131-I134-I137-I142-I143-I144</f>
        <v>116360</v>
      </c>
    </row>
    <row r="123" spans="2:9" ht="15" x14ac:dyDescent="0.2">
      <c r="B123" s="84">
        <f>B125+B128+B131+B134+B137+B142+B143+B144</f>
        <v>322305</v>
      </c>
      <c r="C123" s="79"/>
      <c r="D123" s="58"/>
      <c r="E123" s="85" t="s">
        <v>563</v>
      </c>
      <c r="F123" s="58"/>
      <c r="G123" s="58"/>
      <c r="H123" s="58"/>
      <c r="I123" s="87">
        <f>I125+I128+I131+I134+I137+I142+I143+I144</f>
        <v>205945</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562</v>
      </c>
      <c r="F125" s="58"/>
      <c r="G125" s="58"/>
      <c r="H125" s="58"/>
      <c r="I125" s="87">
        <f>I126+I127</f>
        <v>0</v>
      </c>
    </row>
    <row r="126" spans="2:9" ht="13.15" customHeight="1" x14ac:dyDescent="0.2">
      <c r="B126" s="84">
        <v>0</v>
      </c>
      <c r="C126" s="58"/>
      <c r="D126" s="58"/>
      <c r="E126" s="85" t="s">
        <v>561</v>
      </c>
      <c r="F126" s="58"/>
      <c r="G126" s="58"/>
      <c r="H126" s="58"/>
      <c r="I126" s="87">
        <v>0</v>
      </c>
    </row>
    <row r="127" spans="2:9" ht="15" x14ac:dyDescent="0.2">
      <c r="B127" s="84">
        <v>0</v>
      </c>
      <c r="C127" s="58"/>
      <c r="D127" s="58"/>
      <c r="E127" s="85" t="s">
        <v>560</v>
      </c>
      <c r="F127" s="58"/>
      <c r="G127" s="58"/>
      <c r="H127" s="58"/>
      <c r="I127" s="87">
        <v>0</v>
      </c>
    </row>
    <row r="128" spans="2:9" x14ac:dyDescent="0.2">
      <c r="B128" s="84">
        <f>B129+B130</f>
        <v>450</v>
      </c>
      <c r="E128" s="85" t="s">
        <v>559</v>
      </c>
      <c r="I128" s="87">
        <f>I129+I130</f>
        <v>1591</v>
      </c>
    </row>
    <row r="129" spans="2:9" x14ac:dyDescent="0.2">
      <c r="B129" s="84">
        <v>-1071</v>
      </c>
      <c r="E129" s="85" t="s">
        <v>558</v>
      </c>
      <c r="I129" s="87">
        <v>0</v>
      </c>
    </row>
    <row r="130" spans="2:9" x14ac:dyDescent="0.2">
      <c r="B130" s="84">
        <v>1521</v>
      </c>
      <c r="E130" s="85" t="s">
        <v>557</v>
      </c>
      <c r="I130" s="87">
        <v>1591</v>
      </c>
    </row>
    <row r="131" spans="2:9" x14ac:dyDescent="0.2">
      <c r="B131" s="84">
        <f>B132+B133</f>
        <v>-35555</v>
      </c>
      <c r="E131" s="85" t="s">
        <v>556</v>
      </c>
      <c r="I131" s="87">
        <f>I132+I133</f>
        <v>-71</v>
      </c>
    </row>
    <row r="132" spans="2:9" x14ac:dyDescent="0.2">
      <c r="B132" s="84">
        <v>-35167</v>
      </c>
      <c r="E132" s="85" t="s">
        <v>555</v>
      </c>
      <c r="I132" s="87">
        <v>-71</v>
      </c>
    </row>
    <row r="133" spans="2:9" x14ac:dyDescent="0.2">
      <c r="B133" s="84">
        <v>-388</v>
      </c>
      <c r="E133" s="85" t="s">
        <v>554</v>
      </c>
      <c r="I133" s="87">
        <v>0</v>
      </c>
    </row>
    <row r="134" spans="2:9" x14ac:dyDescent="0.2">
      <c r="B134" s="84">
        <f>B135+B136</f>
        <v>281480</v>
      </c>
      <c r="E134" s="85" t="s">
        <v>553</v>
      </c>
      <c r="I134" s="87">
        <f>I135+I136</f>
        <v>408538</v>
      </c>
    </row>
    <row r="135" spans="2:9" x14ac:dyDescent="0.2">
      <c r="B135" s="84">
        <v>31909</v>
      </c>
      <c r="E135" s="85" t="s">
        <v>552</v>
      </c>
      <c r="I135" s="87">
        <v>366879</v>
      </c>
    </row>
    <row r="136" spans="2:9" x14ac:dyDescent="0.2">
      <c r="B136" s="84">
        <v>249571</v>
      </c>
      <c r="E136" s="85" t="s">
        <v>551</v>
      </c>
      <c r="I136" s="87">
        <v>41659</v>
      </c>
    </row>
    <row r="137" spans="2:9" x14ac:dyDescent="0.2">
      <c r="B137" s="84">
        <f>B138+B141</f>
        <v>4483</v>
      </c>
      <c r="E137" s="107" t="s">
        <v>550</v>
      </c>
      <c r="I137" s="87">
        <f>I138+I141</f>
        <v>-270013</v>
      </c>
    </row>
    <row r="138" spans="2:9" x14ac:dyDescent="0.2">
      <c r="B138" s="84">
        <f>B139+B140</f>
        <v>10949</v>
      </c>
      <c r="E138" s="107" t="s">
        <v>549</v>
      </c>
      <c r="I138" s="87">
        <f>I139+I140</f>
        <v>-270013</v>
      </c>
    </row>
    <row r="139" spans="2:9" x14ac:dyDescent="0.2">
      <c r="B139" s="84">
        <v>10949</v>
      </c>
      <c r="E139" s="107" t="s">
        <v>548</v>
      </c>
      <c r="I139" s="87">
        <v>-270013</v>
      </c>
    </row>
    <row r="140" spans="2:9" x14ac:dyDescent="0.2">
      <c r="B140" s="84">
        <v>0</v>
      </c>
      <c r="E140" s="107" t="s">
        <v>547</v>
      </c>
      <c r="I140" s="87">
        <v>0</v>
      </c>
    </row>
    <row r="141" spans="2:9" x14ac:dyDescent="0.2">
      <c r="B141" s="84">
        <v>-6466</v>
      </c>
      <c r="E141" s="107" t="s">
        <v>546</v>
      </c>
      <c r="I141" s="87">
        <v>0</v>
      </c>
    </row>
    <row r="142" spans="2:9" x14ac:dyDescent="0.2">
      <c r="B142" s="84">
        <v>0</v>
      </c>
      <c r="E142" s="85" t="s">
        <v>545</v>
      </c>
      <c r="I142" s="87">
        <v>0</v>
      </c>
    </row>
    <row r="143" spans="2:9" x14ac:dyDescent="0.2">
      <c r="B143" s="84">
        <v>0</v>
      </c>
      <c r="C143" s="85" t="s">
        <v>544</v>
      </c>
      <c r="E143" s="85" t="s">
        <v>544</v>
      </c>
      <c r="I143" s="87">
        <v>16491</v>
      </c>
    </row>
    <row r="144" spans="2:9" x14ac:dyDescent="0.2">
      <c r="B144" s="84">
        <f>B145+B146</f>
        <v>71447</v>
      </c>
      <c r="C144" s="85" t="s">
        <v>543</v>
      </c>
      <c r="E144" s="85" t="s">
        <v>543</v>
      </c>
      <c r="I144" s="87">
        <f>I145+I146</f>
        <v>49409</v>
      </c>
    </row>
    <row r="145" spans="2:9" x14ac:dyDescent="0.2">
      <c r="B145" s="84">
        <v>48442</v>
      </c>
      <c r="C145" s="85" t="s">
        <v>542</v>
      </c>
      <c r="E145" s="85" t="s">
        <v>542</v>
      </c>
      <c r="I145" s="87">
        <v>10710</v>
      </c>
    </row>
    <row r="146" spans="2:9" x14ac:dyDescent="0.2">
      <c r="B146" s="89">
        <v>23005</v>
      </c>
      <c r="C146" s="108" t="s">
        <v>541</v>
      </c>
      <c r="D146" s="109"/>
      <c r="E146" s="108" t="s">
        <v>541</v>
      </c>
      <c r="F146" s="109"/>
      <c r="G146" s="109"/>
      <c r="H146" s="109"/>
      <c r="I146" s="92">
        <v>38699</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70866141732283472" header="0.39370078740157483" footer="0.39370078740157483"/>
  <pageSetup paperSize="9" scale="78" fitToHeight="3" orientation="portrait" r:id="rId1"/>
  <headerFooter alignWithMargins="0"/>
  <rowBreaks count="1" manualBreakCount="1">
    <brk id="72" min="1" max="8"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112</v>
      </c>
      <c r="D1" s="45"/>
      <c r="E1" s="45"/>
      <c r="F1" s="45"/>
      <c r="G1" s="39"/>
      <c r="H1" s="45"/>
      <c r="I1" s="45"/>
      <c r="J1" s="45"/>
      <c r="K1" s="45"/>
      <c r="L1" s="45"/>
      <c r="M1" s="45"/>
    </row>
    <row r="2" spans="2:14" s="41" customFormat="1" ht="20.25" x14ac:dyDescent="0.25">
      <c r="B2" s="75" t="s">
        <v>1013</v>
      </c>
      <c r="D2" s="42"/>
      <c r="E2" s="42"/>
      <c r="F2" s="42"/>
      <c r="G2" s="39"/>
      <c r="H2" s="42"/>
      <c r="I2" s="42"/>
      <c r="J2" s="42"/>
      <c r="K2" s="42"/>
      <c r="L2" s="42"/>
      <c r="M2" s="42"/>
    </row>
    <row r="3" spans="2:14" s="37" customFormat="1" ht="15" customHeight="1" x14ac:dyDescent="0.25">
      <c r="B3" s="76" t="s">
        <v>700</v>
      </c>
      <c r="D3" s="39"/>
      <c r="E3" s="40"/>
      <c r="F3" s="39"/>
      <c r="G3" s="39"/>
      <c r="H3" s="39"/>
      <c r="I3" s="39"/>
      <c r="J3" s="39"/>
      <c r="K3" s="39"/>
      <c r="L3" s="39"/>
      <c r="M3" s="39"/>
      <c r="N3" s="38"/>
    </row>
    <row r="4" spans="2:14" s="37" customFormat="1" ht="15" customHeight="1" x14ac:dyDescent="0.25">
      <c r="B4" s="76" t="s">
        <v>699</v>
      </c>
      <c r="D4" s="39"/>
      <c r="E4" s="40"/>
      <c r="F4" s="39"/>
      <c r="G4" s="39"/>
      <c r="H4" s="39"/>
      <c r="I4" s="39"/>
      <c r="J4" s="39"/>
      <c r="K4" s="39"/>
      <c r="L4" s="39"/>
      <c r="M4" s="39"/>
      <c r="N4" s="38"/>
    </row>
    <row r="5" spans="2:14" s="34" customFormat="1" ht="15" customHeight="1" x14ac:dyDescent="0.2">
      <c r="B5" s="76"/>
      <c r="D5" s="122"/>
      <c r="E5" s="21"/>
      <c r="F5" s="21"/>
      <c r="G5" s="21"/>
      <c r="H5" s="21"/>
      <c r="I5" s="21"/>
      <c r="J5" s="21"/>
      <c r="K5" s="21"/>
      <c r="L5" s="21"/>
      <c r="M5" s="21"/>
      <c r="N5" s="35"/>
    </row>
    <row r="6" spans="2:14" s="34" customFormat="1" ht="20.25" customHeight="1" x14ac:dyDescent="0.2">
      <c r="B6" s="123" t="s">
        <v>662</v>
      </c>
      <c r="D6" s="122"/>
      <c r="E6" s="21"/>
      <c r="F6" s="21"/>
      <c r="G6" s="21"/>
      <c r="H6" s="21"/>
      <c r="I6" s="21"/>
      <c r="J6" s="21"/>
      <c r="K6" s="21"/>
      <c r="L6" s="21"/>
      <c r="M6" s="21"/>
      <c r="N6" s="35"/>
    </row>
    <row r="7" spans="2:14" ht="15" x14ac:dyDescent="0.2">
      <c r="B7" s="65" t="s">
        <v>661</v>
      </c>
      <c r="C7" s="65"/>
      <c r="D7" s="65"/>
      <c r="E7" s="65"/>
      <c r="F7" s="65"/>
      <c r="G7" s="65"/>
      <c r="H7" s="65"/>
      <c r="I7" s="65"/>
    </row>
    <row r="9" spans="2:14" x14ac:dyDescent="0.2">
      <c r="B9" s="70" t="s">
        <v>606</v>
      </c>
      <c r="C9" s="78"/>
      <c r="D9" s="78"/>
      <c r="E9" s="78"/>
      <c r="F9" s="78"/>
      <c r="G9" s="78"/>
      <c r="H9" s="78"/>
      <c r="I9" s="69" t="s">
        <v>605</v>
      </c>
    </row>
    <row r="10" spans="2:14" x14ac:dyDescent="0.2">
      <c r="B10" s="80"/>
      <c r="F10" s="82"/>
      <c r="G10" s="83"/>
      <c r="H10" s="83"/>
      <c r="I10" s="82"/>
    </row>
    <row r="11" spans="2:14" x14ac:dyDescent="0.2">
      <c r="B11" s="84">
        <v>169786</v>
      </c>
      <c r="D11" s="81" t="s">
        <v>660</v>
      </c>
      <c r="E11" s="85" t="s">
        <v>659</v>
      </c>
      <c r="F11" s="82"/>
      <c r="G11" s="83" t="s">
        <v>658</v>
      </c>
      <c r="H11" s="86" t="s">
        <v>657</v>
      </c>
      <c r="I11" s="87">
        <f>I12+I13</f>
        <v>515326</v>
      </c>
    </row>
    <row r="12" spans="2:14" x14ac:dyDescent="0.2">
      <c r="B12" s="84">
        <f>I11-B11</f>
        <v>345540</v>
      </c>
      <c r="D12" s="85" t="s">
        <v>647</v>
      </c>
      <c r="E12" s="66" t="s">
        <v>646</v>
      </c>
      <c r="F12" s="82"/>
      <c r="G12" s="88" t="s">
        <v>656</v>
      </c>
      <c r="H12" s="83"/>
      <c r="I12" s="87">
        <v>515234</v>
      </c>
    </row>
    <row r="13" spans="2:14" x14ac:dyDescent="0.2">
      <c r="B13" s="84">
        <v>29809</v>
      </c>
      <c r="D13" s="81" t="s">
        <v>655</v>
      </c>
      <c r="E13" s="85" t="s">
        <v>579</v>
      </c>
      <c r="F13" s="82"/>
      <c r="G13" s="88" t="s">
        <v>654</v>
      </c>
      <c r="I13" s="87">
        <v>92</v>
      </c>
    </row>
    <row r="14" spans="2:14" x14ac:dyDescent="0.2">
      <c r="B14" s="84">
        <f>B12-B13</f>
        <v>315731</v>
      </c>
      <c r="D14" s="81" t="s">
        <v>653</v>
      </c>
      <c r="E14" s="66" t="s">
        <v>652</v>
      </c>
      <c r="F14" s="82"/>
      <c r="G14" s="88"/>
      <c r="H14" s="83"/>
      <c r="I14" s="87"/>
    </row>
    <row r="15" spans="2:14" ht="7.15" customHeight="1" x14ac:dyDescent="0.2">
      <c r="B15" s="84"/>
      <c r="F15" s="82"/>
      <c r="G15" s="83"/>
      <c r="H15" s="83"/>
      <c r="I15" s="87"/>
    </row>
    <row r="16" spans="2:14" x14ac:dyDescent="0.2">
      <c r="B16" s="89">
        <f>B11+B12</f>
        <v>515326</v>
      </c>
      <c r="C16" s="78"/>
      <c r="D16" s="90" t="s">
        <v>568</v>
      </c>
      <c r="E16" s="78"/>
      <c r="F16" s="91"/>
      <c r="G16" s="90" t="s">
        <v>568</v>
      </c>
      <c r="H16" s="78"/>
      <c r="I16" s="92">
        <f>I11</f>
        <v>515326</v>
      </c>
    </row>
    <row r="19" spans="2:9" ht="15" x14ac:dyDescent="0.2">
      <c r="B19" s="65" t="s">
        <v>651</v>
      </c>
      <c r="C19" s="93"/>
      <c r="D19" s="65"/>
      <c r="E19" s="65"/>
      <c r="F19" s="65"/>
      <c r="G19" s="65"/>
      <c r="H19" s="65"/>
      <c r="I19" s="93"/>
    </row>
    <row r="22" spans="2:9" ht="15" x14ac:dyDescent="0.2">
      <c r="B22" s="65" t="s">
        <v>650</v>
      </c>
      <c r="C22" s="93"/>
      <c r="D22" s="93"/>
      <c r="E22" s="93"/>
      <c r="F22" s="93"/>
      <c r="G22" s="93"/>
      <c r="H22" s="93"/>
      <c r="I22" s="93"/>
    </row>
    <row r="24" spans="2:9" ht="15" x14ac:dyDescent="0.2">
      <c r="B24" s="70" t="s">
        <v>606</v>
      </c>
      <c r="C24" s="71"/>
      <c r="D24" s="71"/>
      <c r="E24" s="71"/>
      <c r="F24" s="71"/>
      <c r="G24" s="71"/>
      <c r="H24" s="71"/>
      <c r="I24" s="69" t="s">
        <v>605</v>
      </c>
    </row>
    <row r="25" spans="2:9" x14ac:dyDescent="0.2">
      <c r="B25" s="80"/>
      <c r="F25" s="82"/>
      <c r="G25" s="83"/>
      <c r="H25" s="83"/>
      <c r="I25" s="82"/>
    </row>
    <row r="26" spans="2:9" x14ac:dyDescent="0.2">
      <c r="B26" s="84">
        <f>B27+B28</f>
        <v>160867</v>
      </c>
      <c r="D26" s="81" t="s">
        <v>649</v>
      </c>
      <c r="E26" s="85" t="s">
        <v>648</v>
      </c>
      <c r="F26" s="82"/>
      <c r="G26" s="88" t="s">
        <v>647</v>
      </c>
      <c r="H26" s="68" t="s">
        <v>646</v>
      </c>
      <c r="I26" s="87">
        <f>+B12</f>
        <v>345540</v>
      </c>
    </row>
    <row r="27" spans="2:9" x14ac:dyDescent="0.2">
      <c r="B27" s="84">
        <v>126379</v>
      </c>
      <c r="D27" s="85" t="s">
        <v>645</v>
      </c>
      <c r="F27" s="82"/>
      <c r="G27" s="83"/>
      <c r="H27" s="83"/>
      <c r="I27" s="87"/>
    </row>
    <row r="28" spans="2:9" x14ac:dyDescent="0.2">
      <c r="B28" s="84">
        <f>B29+B30</f>
        <v>34488</v>
      </c>
      <c r="D28" s="85" t="s">
        <v>644</v>
      </c>
      <c r="F28" s="82"/>
      <c r="G28" s="83"/>
      <c r="H28" s="83"/>
      <c r="I28" s="87"/>
    </row>
    <row r="29" spans="2:9" x14ac:dyDescent="0.2">
      <c r="B29" s="84">
        <v>34372</v>
      </c>
      <c r="D29" s="85" t="s">
        <v>643</v>
      </c>
      <c r="F29" s="82"/>
      <c r="G29" s="83"/>
      <c r="H29" s="83"/>
      <c r="I29" s="87"/>
    </row>
    <row r="30" spans="2:9" x14ac:dyDescent="0.2">
      <c r="B30" s="84">
        <v>116</v>
      </c>
      <c r="D30" s="85" t="s">
        <v>642</v>
      </c>
      <c r="F30" s="82"/>
      <c r="G30" s="83"/>
      <c r="H30" s="83"/>
      <c r="I30" s="87"/>
    </row>
    <row r="31" spans="2:9" ht="12.75" customHeight="1" x14ac:dyDescent="0.2">
      <c r="B31" s="84">
        <v>3334</v>
      </c>
      <c r="D31" s="81" t="s">
        <v>641</v>
      </c>
      <c r="E31" s="81" t="s">
        <v>640</v>
      </c>
      <c r="F31" s="82"/>
      <c r="G31" s="83"/>
      <c r="H31" s="83"/>
      <c r="I31" s="87"/>
    </row>
    <row r="32" spans="2:9" ht="12.75" customHeight="1" x14ac:dyDescent="0.2">
      <c r="B32" s="84">
        <v>0</v>
      </c>
      <c r="D32" s="81" t="s">
        <v>639</v>
      </c>
      <c r="E32" s="81" t="s">
        <v>638</v>
      </c>
      <c r="F32" s="82"/>
      <c r="G32" s="83"/>
      <c r="H32" s="83"/>
      <c r="I32" s="87"/>
    </row>
    <row r="33" spans="2:9" x14ac:dyDescent="0.2">
      <c r="B33" s="84">
        <f>I35-B26-B31-B32</f>
        <v>181339</v>
      </c>
      <c r="D33" s="85" t="s">
        <v>636</v>
      </c>
      <c r="E33" s="66" t="s">
        <v>635</v>
      </c>
      <c r="F33" s="82"/>
      <c r="G33" s="83"/>
      <c r="H33" s="83"/>
      <c r="I33" s="87"/>
    </row>
    <row r="34" spans="2:9" x14ac:dyDescent="0.2">
      <c r="B34" s="84"/>
      <c r="F34" s="82"/>
      <c r="G34" s="83"/>
      <c r="H34" s="83"/>
      <c r="I34" s="87"/>
    </row>
    <row r="35" spans="2:9" x14ac:dyDescent="0.2">
      <c r="B35" s="89">
        <f>B26+B31+B32+B33</f>
        <v>345540</v>
      </c>
      <c r="C35" s="78"/>
      <c r="D35" s="90" t="s">
        <v>568</v>
      </c>
      <c r="E35" s="78"/>
      <c r="F35" s="91"/>
      <c r="G35" s="90" t="s">
        <v>568</v>
      </c>
      <c r="H35" s="78"/>
      <c r="I35" s="92">
        <f>I26</f>
        <v>345540</v>
      </c>
    </row>
    <row r="38" spans="2:9" ht="15" x14ac:dyDescent="0.2">
      <c r="B38" s="65" t="s">
        <v>637</v>
      </c>
      <c r="C38" s="94"/>
      <c r="D38" s="94"/>
      <c r="E38" s="94"/>
      <c r="F38" s="94"/>
      <c r="G38" s="94"/>
      <c r="H38" s="94"/>
      <c r="I38" s="94"/>
    </row>
    <row r="39" spans="2:9" ht="13.15" customHeight="1" x14ac:dyDescent="0.2"/>
    <row r="40" spans="2:9" x14ac:dyDescent="0.2">
      <c r="B40" s="70" t="s">
        <v>606</v>
      </c>
      <c r="C40" s="78"/>
      <c r="D40" s="78"/>
      <c r="E40" s="78"/>
      <c r="F40" s="78"/>
      <c r="G40" s="78"/>
      <c r="H40" s="78"/>
      <c r="I40" s="69" t="s">
        <v>605</v>
      </c>
    </row>
    <row r="41" spans="2:9" x14ac:dyDescent="0.2">
      <c r="B41" s="80"/>
      <c r="F41" s="82"/>
      <c r="G41" s="83"/>
      <c r="H41" s="83"/>
      <c r="I41" s="82"/>
    </row>
    <row r="42" spans="2:9" x14ac:dyDescent="0.2">
      <c r="B42" s="84">
        <f>B43+B44+B45+B47+B48</f>
        <v>5250</v>
      </c>
      <c r="D42" s="81" t="s">
        <v>634</v>
      </c>
      <c r="E42" s="88" t="s">
        <v>633</v>
      </c>
      <c r="F42" s="82"/>
      <c r="G42" s="85" t="s">
        <v>636</v>
      </c>
      <c r="H42" s="66" t="s">
        <v>635</v>
      </c>
      <c r="I42" s="87">
        <f>+B33</f>
        <v>181339</v>
      </c>
    </row>
    <row r="43" spans="2:9" ht="15" x14ac:dyDescent="0.2">
      <c r="B43" s="84">
        <v>4942</v>
      </c>
      <c r="C43" s="58"/>
      <c r="D43" s="95" t="s">
        <v>632</v>
      </c>
      <c r="F43" s="62"/>
      <c r="G43" s="79" t="s">
        <v>634</v>
      </c>
      <c r="H43" s="96" t="s">
        <v>633</v>
      </c>
      <c r="I43" s="87">
        <f>I44+I45+I47+I48+I49</f>
        <v>1421</v>
      </c>
    </row>
    <row r="44" spans="2:9" x14ac:dyDescent="0.2">
      <c r="B44" s="84">
        <v>308</v>
      </c>
      <c r="D44" s="85" t="s">
        <v>631</v>
      </c>
      <c r="F44" s="82"/>
      <c r="G44" s="95" t="s">
        <v>632</v>
      </c>
      <c r="I44" s="87">
        <v>1421</v>
      </c>
    </row>
    <row r="45" spans="2:9" x14ac:dyDescent="0.2">
      <c r="B45" s="84">
        <v>0</v>
      </c>
      <c r="D45" s="85" t="s">
        <v>630</v>
      </c>
      <c r="E45" s="80"/>
      <c r="F45" s="82"/>
      <c r="G45" s="85" t="s">
        <v>631</v>
      </c>
      <c r="I45" s="87">
        <v>0</v>
      </c>
    </row>
    <row r="46" spans="2:9" x14ac:dyDescent="0.2">
      <c r="B46" s="84"/>
      <c r="E46" s="97" t="s">
        <v>629</v>
      </c>
      <c r="F46" s="82"/>
      <c r="G46" s="85" t="s">
        <v>630</v>
      </c>
      <c r="H46" s="80"/>
      <c r="I46" s="87"/>
    </row>
    <row r="47" spans="2:9" x14ac:dyDescent="0.2">
      <c r="B47" s="84">
        <v>0</v>
      </c>
      <c r="D47" s="85" t="s">
        <v>628</v>
      </c>
      <c r="E47" s="85"/>
      <c r="F47" s="82"/>
      <c r="H47" s="85" t="s">
        <v>629</v>
      </c>
      <c r="I47" s="87">
        <v>0</v>
      </c>
    </row>
    <row r="48" spans="2:9" x14ac:dyDescent="0.2">
      <c r="B48" s="84">
        <v>0</v>
      </c>
      <c r="D48" s="85" t="s">
        <v>627</v>
      </c>
      <c r="E48" s="85"/>
      <c r="F48" s="82"/>
      <c r="G48" s="81" t="s">
        <v>628</v>
      </c>
      <c r="H48" s="85"/>
      <c r="I48" s="87">
        <v>0</v>
      </c>
    </row>
    <row r="49" spans="2:9" x14ac:dyDescent="0.2">
      <c r="B49" s="84">
        <f>I52-B42</f>
        <v>177510</v>
      </c>
      <c r="D49" s="85" t="s">
        <v>622</v>
      </c>
      <c r="E49" s="66" t="s">
        <v>621</v>
      </c>
      <c r="F49" s="82"/>
      <c r="G49" s="85" t="s">
        <v>627</v>
      </c>
      <c r="H49" s="85"/>
      <c r="I49" s="87">
        <v>0</v>
      </c>
    </row>
    <row r="50" spans="2:9" x14ac:dyDescent="0.2">
      <c r="B50" s="84"/>
      <c r="D50" s="85"/>
      <c r="E50" s="85"/>
      <c r="F50" s="82"/>
      <c r="G50" s="85" t="s">
        <v>626</v>
      </c>
      <c r="H50" s="85"/>
      <c r="I50" s="87">
        <v>0</v>
      </c>
    </row>
    <row r="51" spans="2:9" x14ac:dyDescent="0.2">
      <c r="B51" s="84"/>
      <c r="F51" s="82"/>
      <c r="G51" s="85"/>
      <c r="I51" s="87"/>
    </row>
    <row r="52" spans="2:9" x14ac:dyDescent="0.2">
      <c r="B52" s="89">
        <f>B42+B49</f>
        <v>182760</v>
      </c>
      <c r="C52" s="78"/>
      <c r="D52" s="78" t="s">
        <v>568</v>
      </c>
      <c r="E52" s="78"/>
      <c r="F52" s="91"/>
      <c r="G52" s="78" t="s">
        <v>568</v>
      </c>
      <c r="H52" s="78"/>
      <c r="I52" s="92">
        <f>I42+I43+I50</f>
        <v>182760</v>
      </c>
    </row>
    <row r="55" spans="2:9" ht="15" x14ac:dyDescent="0.2">
      <c r="B55" s="65" t="s">
        <v>625</v>
      </c>
      <c r="C55" s="94"/>
      <c r="D55" s="94"/>
      <c r="E55" s="94"/>
      <c r="F55" s="94"/>
      <c r="G55" s="94"/>
      <c r="H55" s="94"/>
      <c r="I55" s="94"/>
    </row>
    <row r="57" spans="2:9" x14ac:dyDescent="0.2">
      <c r="B57" s="70" t="s">
        <v>606</v>
      </c>
      <c r="C57" s="78"/>
      <c r="D57" s="78"/>
      <c r="E57" s="78"/>
      <c r="F57" s="78"/>
      <c r="G57" s="78"/>
      <c r="H57" s="78"/>
      <c r="I57" s="69" t="s">
        <v>605</v>
      </c>
    </row>
    <row r="58" spans="2:9" x14ac:dyDescent="0.2">
      <c r="B58" s="80"/>
      <c r="F58" s="82"/>
      <c r="G58" s="83"/>
      <c r="H58" s="83"/>
      <c r="I58" s="82"/>
    </row>
    <row r="59" spans="2:9" x14ac:dyDescent="0.2">
      <c r="B59" s="84">
        <f>B60+B61</f>
        <v>358</v>
      </c>
      <c r="D59" s="81" t="s">
        <v>624</v>
      </c>
      <c r="E59" s="86" t="s">
        <v>623</v>
      </c>
      <c r="F59" s="82"/>
      <c r="G59" s="88" t="s">
        <v>622</v>
      </c>
      <c r="H59" s="66" t="s">
        <v>621</v>
      </c>
      <c r="I59" s="87">
        <f>+B49</f>
        <v>177510</v>
      </c>
    </row>
    <row r="60" spans="2:9" x14ac:dyDescent="0.2">
      <c r="B60" s="84">
        <v>358</v>
      </c>
      <c r="D60" s="85" t="s">
        <v>620</v>
      </c>
      <c r="F60" s="82"/>
      <c r="G60" s="88" t="s">
        <v>619</v>
      </c>
      <c r="H60" s="85"/>
      <c r="I60" s="87">
        <f>I61+I62</f>
        <v>116</v>
      </c>
    </row>
    <row r="61" spans="2:9" x14ac:dyDescent="0.2">
      <c r="B61" s="84">
        <v>0</v>
      </c>
      <c r="D61" s="85" t="s">
        <v>618</v>
      </c>
      <c r="F61" s="82"/>
      <c r="G61" s="88" t="s">
        <v>617</v>
      </c>
      <c r="I61" s="87">
        <v>0</v>
      </c>
    </row>
    <row r="62" spans="2:9" x14ac:dyDescent="0.2">
      <c r="B62" s="84">
        <v>116</v>
      </c>
      <c r="D62" s="81" t="s">
        <v>616</v>
      </c>
      <c r="E62" s="85" t="s">
        <v>615</v>
      </c>
      <c r="F62" s="82"/>
      <c r="G62" s="88" t="s">
        <v>614</v>
      </c>
      <c r="I62" s="87">
        <v>116</v>
      </c>
    </row>
    <row r="63" spans="2:9" x14ac:dyDescent="0.2">
      <c r="B63" s="84"/>
      <c r="E63" s="85" t="s">
        <v>613</v>
      </c>
      <c r="F63" s="82"/>
      <c r="G63" s="83" t="s">
        <v>612</v>
      </c>
      <c r="H63" s="81" t="s">
        <v>611</v>
      </c>
      <c r="I63" s="87">
        <f>I64+I65+I66</f>
        <v>4852</v>
      </c>
    </row>
    <row r="64" spans="2:9" x14ac:dyDescent="0.2">
      <c r="B64" s="84">
        <f>B65+B66+B67</f>
        <v>10144</v>
      </c>
      <c r="D64" s="81" t="s">
        <v>612</v>
      </c>
      <c r="E64" s="81" t="s">
        <v>611</v>
      </c>
      <c r="F64" s="82"/>
      <c r="G64" s="85" t="s">
        <v>610</v>
      </c>
      <c r="I64" s="87">
        <v>0</v>
      </c>
    </row>
    <row r="65" spans="2:9" x14ac:dyDescent="0.2">
      <c r="B65" s="84">
        <v>493</v>
      </c>
      <c r="D65" s="85" t="s">
        <v>610</v>
      </c>
      <c r="F65" s="82"/>
      <c r="G65" s="88" t="s">
        <v>609</v>
      </c>
      <c r="I65" s="87">
        <v>0</v>
      </c>
    </row>
    <row r="66" spans="2:9" x14ac:dyDescent="0.2">
      <c r="B66" s="84">
        <v>0</v>
      </c>
      <c r="D66" s="85" t="s">
        <v>609</v>
      </c>
      <c r="F66" s="82"/>
      <c r="G66" s="88" t="s">
        <v>608</v>
      </c>
      <c r="I66" s="87">
        <v>4852</v>
      </c>
    </row>
    <row r="67" spans="2:9" x14ac:dyDescent="0.2">
      <c r="B67" s="84">
        <v>9651</v>
      </c>
      <c r="D67" s="85" t="s">
        <v>608</v>
      </c>
      <c r="F67" s="82"/>
      <c r="G67" s="83"/>
      <c r="H67" s="83"/>
      <c r="I67" s="87"/>
    </row>
    <row r="68" spans="2:9" x14ac:dyDescent="0.2">
      <c r="B68" s="84">
        <f>I70-B59-B62-B64</f>
        <v>171860</v>
      </c>
      <c r="D68" s="85" t="s">
        <v>602</v>
      </c>
      <c r="E68" s="85" t="s">
        <v>601</v>
      </c>
      <c r="F68" s="82"/>
      <c r="G68" s="83"/>
      <c r="H68" s="83"/>
      <c r="I68" s="87"/>
    </row>
    <row r="69" spans="2:9" ht="17.45" customHeight="1" x14ac:dyDescent="0.2">
      <c r="B69" s="84"/>
      <c r="F69" s="82"/>
      <c r="G69" s="83"/>
      <c r="H69" s="83"/>
      <c r="I69" s="87"/>
    </row>
    <row r="70" spans="2:9" ht="17.45" customHeight="1" x14ac:dyDescent="0.2">
      <c r="B70" s="89">
        <f>B59+B62+B64+B68</f>
        <v>182478</v>
      </c>
      <c r="C70" s="78"/>
      <c r="D70" s="78" t="s">
        <v>568</v>
      </c>
      <c r="E70" s="78"/>
      <c r="F70" s="91"/>
      <c r="G70" s="78" t="s">
        <v>568</v>
      </c>
      <c r="H70" s="78"/>
      <c r="I70" s="92">
        <f>I59+I60+I63</f>
        <v>182478</v>
      </c>
    </row>
    <row r="73" spans="2:9" ht="15" x14ac:dyDescent="0.2">
      <c r="B73" s="65" t="s">
        <v>607</v>
      </c>
      <c r="C73" s="94"/>
      <c r="D73" s="94"/>
      <c r="E73" s="94"/>
      <c r="F73" s="94"/>
      <c r="G73" s="94"/>
      <c r="H73" s="94"/>
      <c r="I73" s="94"/>
    </row>
    <row r="75" spans="2:9" x14ac:dyDescent="0.2">
      <c r="B75" s="70" t="s">
        <v>606</v>
      </c>
      <c r="C75" s="78"/>
      <c r="D75" s="78"/>
      <c r="E75" s="78"/>
      <c r="F75" s="78"/>
      <c r="G75" s="78"/>
      <c r="H75" s="78"/>
      <c r="I75" s="69" t="s">
        <v>605</v>
      </c>
    </row>
    <row r="76" spans="2:9" x14ac:dyDescent="0.2">
      <c r="B76" s="80"/>
      <c r="F76" s="82"/>
      <c r="G76" s="83"/>
      <c r="H76" s="83"/>
      <c r="I76" s="82"/>
    </row>
    <row r="77" spans="2:9" x14ac:dyDescent="0.2">
      <c r="B77" s="84">
        <v>0</v>
      </c>
      <c r="D77" s="81" t="s">
        <v>604</v>
      </c>
      <c r="E77" s="85" t="s">
        <v>603</v>
      </c>
      <c r="F77" s="82"/>
      <c r="G77" s="88" t="s">
        <v>602</v>
      </c>
      <c r="H77" s="66" t="s">
        <v>601</v>
      </c>
      <c r="I77" s="87">
        <f>+B68</f>
        <v>171860</v>
      </c>
    </row>
    <row r="78" spans="2:9" x14ac:dyDescent="0.2">
      <c r="B78" s="84"/>
      <c r="E78" s="85" t="s">
        <v>600</v>
      </c>
      <c r="F78" s="82"/>
      <c r="G78" s="88"/>
      <c r="H78" s="85"/>
      <c r="I78" s="87"/>
    </row>
    <row r="79" spans="2:9" x14ac:dyDescent="0.2">
      <c r="B79" s="84">
        <f>I82-B77</f>
        <v>171860</v>
      </c>
      <c r="D79" s="85" t="s">
        <v>595</v>
      </c>
      <c r="E79" s="68" t="s">
        <v>599</v>
      </c>
      <c r="F79" s="82"/>
      <c r="G79" s="83"/>
      <c r="H79" s="83"/>
      <c r="I79" s="87"/>
    </row>
    <row r="80" spans="2:9" x14ac:dyDescent="0.2">
      <c r="B80" s="84">
        <f>B79-B13</f>
        <v>142051</v>
      </c>
      <c r="D80" s="85" t="s">
        <v>598</v>
      </c>
      <c r="E80" s="66" t="s">
        <v>594</v>
      </c>
      <c r="F80" s="82"/>
      <c r="G80" s="83"/>
      <c r="H80" s="83"/>
      <c r="I80" s="87"/>
    </row>
    <row r="81" spans="2:9" x14ac:dyDescent="0.2">
      <c r="B81" s="84"/>
      <c r="F81" s="82"/>
      <c r="G81" s="83"/>
      <c r="H81" s="83"/>
      <c r="I81" s="87"/>
    </row>
    <row r="82" spans="2:9" x14ac:dyDescent="0.2">
      <c r="B82" s="89">
        <f>B77+B79</f>
        <v>171860</v>
      </c>
      <c r="C82" s="78"/>
      <c r="D82" s="78" t="s">
        <v>568</v>
      </c>
      <c r="E82" s="78"/>
      <c r="F82" s="91"/>
      <c r="G82" s="78" t="s">
        <v>568</v>
      </c>
      <c r="H82" s="78"/>
      <c r="I82" s="92">
        <f>I77</f>
        <v>171860</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597</v>
      </c>
      <c r="C85" s="153"/>
      <c r="D85" s="153"/>
      <c r="E85" s="153"/>
      <c r="F85" s="153"/>
      <c r="G85" s="153"/>
      <c r="H85" s="153"/>
      <c r="I85" s="153"/>
    </row>
    <row r="86" spans="2:9" ht="7.15" customHeight="1" x14ac:dyDescent="0.2"/>
    <row r="88" spans="2:9" ht="15" x14ac:dyDescent="0.2">
      <c r="B88" s="65" t="s">
        <v>596</v>
      </c>
      <c r="C88" s="93"/>
      <c r="D88" s="93"/>
      <c r="E88" s="93"/>
      <c r="F88" s="93"/>
      <c r="G88" s="93"/>
      <c r="H88" s="93"/>
      <c r="I88" s="93"/>
    </row>
    <row r="89" spans="2:9" ht="15.75" customHeight="1" x14ac:dyDescent="0.2"/>
    <row r="90" spans="2:9" x14ac:dyDescent="0.2">
      <c r="B90" s="64" t="s">
        <v>566</v>
      </c>
      <c r="C90" s="78"/>
      <c r="D90" s="78"/>
      <c r="E90" s="78"/>
      <c r="F90" s="78"/>
      <c r="G90" s="78"/>
      <c r="H90" s="78"/>
      <c r="I90" s="63" t="s">
        <v>565</v>
      </c>
    </row>
    <row r="91" spans="2:9" x14ac:dyDescent="0.2">
      <c r="B91" s="80"/>
      <c r="F91" s="82"/>
      <c r="G91" s="83"/>
      <c r="H91" s="83"/>
      <c r="I91" s="82"/>
    </row>
    <row r="92" spans="2:9" x14ac:dyDescent="0.2">
      <c r="B92" s="84">
        <f>I99</f>
        <v>186296</v>
      </c>
      <c r="D92" s="85" t="s">
        <v>582</v>
      </c>
      <c r="E92" s="66" t="s">
        <v>581</v>
      </c>
      <c r="F92" s="82"/>
      <c r="G92" s="85" t="s">
        <v>595</v>
      </c>
      <c r="H92" s="66" t="s">
        <v>594</v>
      </c>
      <c r="I92" s="87">
        <f>+B80</f>
        <v>142051</v>
      </c>
    </row>
    <row r="93" spans="2:9" x14ac:dyDescent="0.2">
      <c r="B93" s="84"/>
      <c r="E93" s="68" t="s">
        <v>578</v>
      </c>
      <c r="F93" s="82"/>
      <c r="G93" s="88" t="s">
        <v>593</v>
      </c>
      <c r="H93" s="81" t="s">
        <v>592</v>
      </c>
      <c r="I93" s="87">
        <f>I94+I95</f>
        <v>44333</v>
      </c>
    </row>
    <row r="94" spans="2:9" x14ac:dyDescent="0.2">
      <c r="B94" s="84"/>
      <c r="E94" s="85"/>
      <c r="F94" s="82"/>
      <c r="G94" s="88" t="s">
        <v>591</v>
      </c>
      <c r="I94" s="87">
        <v>44201</v>
      </c>
    </row>
    <row r="95" spans="2:9" x14ac:dyDescent="0.2">
      <c r="B95" s="84"/>
      <c r="E95" s="85"/>
      <c r="F95" s="82"/>
      <c r="G95" s="88" t="s">
        <v>590</v>
      </c>
      <c r="I95" s="87">
        <v>132</v>
      </c>
    </row>
    <row r="96" spans="2:9" x14ac:dyDescent="0.2">
      <c r="B96" s="84"/>
      <c r="D96" s="85"/>
      <c r="F96" s="82"/>
      <c r="G96" s="88" t="s">
        <v>589</v>
      </c>
      <c r="H96" s="81" t="s">
        <v>588</v>
      </c>
      <c r="I96" s="87">
        <f>I97</f>
        <v>-88</v>
      </c>
    </row>
    <row r="97" spans="2:9" x14ac:dyDescent="0.2">
      <c r="B97" s="98"/>
      <c r="C97" s="99"/>
      <c r="D97" s="99"/>
      <c r="E97" s="85"/>
      <c r="F97" s="100"/>
      <c r="G97" s="88" t="s">
        <v>587</v>
      </c>
      <c r="H97" s="101"/>
      <c r="I97" s="87">
        <v>-88</v>
      </c>
    </row>
    <row r="98" spans="2:9" x14ac:dyDescent="0.2">
      <c r="B98" s="84"/>
      <c r="F98" s="82"/>
      <c r="G98" s="83"/>
      <c r="H98" s="83"/>
      <c r="I98" s="87"/>
    </row>
    <row r="99" spans="2:9" x14ac:dyDescent="0.2">
      <c r="B99" s="89">
        <f>B92</f>
        <v>186296</v>
      </c>
      <c r="C99" s="78"/>
      <c r="D99" s="78" t="s">
        <v>568</v>
      </c>
      <c r="E99" s="78"/>
      <c r="F99" s="91"/>
      <c r="G99" s="78" t="s">
        <v>568</v>
      </c>
      <c r="H99" s="78"/>
      <c r="I99" s="92">
        <f>I92+I93+I96</f>
        <v>186296</v>
      </c>
    </row>
    <row r="102" spans="2:9" ht="15" x14ac:dyDescent="0.2">
      <c r="B102" s="65" t="s">
        <v>586</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566</v>
      </c>
      <c r="C104" s="78"/>
      <c r="D104" s="78"/>
      <c r="E104" s="78"/>
      <c r="F104" s="78"/>
      <c r="G104" s="78"/>
      <c r="H104" s="78"/>
      <c r="I104" s="63" t="s">
        <v>565</v>
      </c>
    </row>
    <row r="105" spans="2:9" x14ac:dyDescent="0.2">
      <c r="B105" s="80"/>
      <c r="E105" s="85"/>
      <c r="F105" s="102"/>
      <c r="G105" s="83"/>
      <c r="H105" s="83"/>
      <c r="I105" s="82"/>
    </row>
    <row r="106" spans="2:9" x14ac:dyDescent="0.2">
      <c r="B106" s="84">
        <f>B107+B109</f>
        <v>182133</v>
      </c>
      <c r="D106" s="85" t="s">
        <v>585</v>
      </c>
      <c r="E106" s="103" t="s">
        <v>584</v>
      </c>
      <c r="F106" s="82"/>
      <c r="G106" s="83"/>
      <c r="H106" s="83"/>
      <c r="I106" s="82"/>
    </row>
    <row r="107" spans="2:9" x14ac:dyDescent="0.2">
      <c r="B107" s="84">
        <v>188381</v>
      </c>
      <c r="D107" s="85" t="s">
        <v>583</v>
      </c>
      <c r="E107" s="85"/>
      <c r="F107" s="82"/>
      <c r="G107" s="85" t="s">
        <v>582</v>
      </c>
      <c r="H107" s="68" t="s">
        <v>581</v>
      </c>
      <c r="I107" s="87"/>
    </row>
    <row r="108" spans="2:9" x14ac:dyDescent="0.2">
      <c r="B108" s="84">
        <f>-B13</f>
        <v>-29809</v>
      </c>
      <c r="D108" s="85" t="s">
        <v>580</v>
      </c>
      <c r="E108" s="86" t="s">
        <v>579</v>
      </c>
      <c r="F108" s="82"/>
      <c r="G108" s="85"/>
      <c r="H108" s="67" t="s">
        <v>578</v>
      </c>
      <c r="I108" s="87">
        <f>B92</f>
        <v>186296</v>
      </c>
    </row>
    <row r="109" spans="2:9" x14ac:dyDescent="0.2">
      <c r="B109" s="84">
        <v>-6248</v>
      </c>
      <c r="D109" s="95" t="s">
        <v>577</v>
      </c>
      <c r="E109" s="85" t="s">
        <v>576</v>
      </c>
      <c r="F109" s="82"/>
      <c r="H109" s="104"/>
      <c r="I109" s="105"/>
    </row>
    <row r="110" spans="2:9" x14ac:dyDescent="0.2">
      <c r="B110" s="84">
        <v>0</v>
      </c>
      <c r="D110" s="85" t="s">
        <v>575</v>
      </c>
      <c r="E110" s="85" t="s">
        <v>574</v>
      </c>
      <c r="F110" s="82"/>
      <c r="G110" s="93"/>
      <c r="I110" s="87"/>
    </row>
    <row r="111" spans="2:9" x14ac:dyDescent="0.2">
      <c r="B111" s="84">
        <v>31137</v>
      </c>
      <c r="D111" s="95" t="s">
        <v>573</v>
      </c>
      <c r="E111" s="85" t="s">
        <v>572</v>
      </c>
      <c r="F111" s="82"/>
      <c r="H111" s="104"/>
      <c r="I111" s="105"/>
    </row>
    <row r="112" spans="2:9" x14ac:dyDescent="0.2">
      <c r="B112" s="84"/>
      <c r="D112" s="85"/>
      <c r="E112" s="85" t="s">
        <v>571</v>
      </c>
      <c r="F112" s="82"/>
      <c r="G112" s="93"/>
      <c r="I112" s="87"/>
    </row>
    <row r="113" spans="2:9" x14ac:dyDescent="0.2">
      <c r="B113" s="84">
        <f>I115-B106-B108-B111</f>
        <v>2835</v>
      </c>
      <c r="C113" s="99"/>
      <c r="D113" s="99" t="s">
        <v>570</v>
      </c>
      <c r="E113" s="66" t="s">
        <v>569</v>
      </c>
      <c r="F113" s="100"/>
      <c r="G113" s="93"/>
      <c r="H113" s="101"/>
      <c r="I113" s="87"/>
    </row>
    <row r="114" spans="2:9" x14ac:dyDescent="0.2">
      <c r="B114" s="84"/>
      <c r="E114" s="85"/>
      <c r="F114" s="82"/>
      <c r="G114" s="93"/>
      <c r="H114" s="83"/>
      <c r="I114" s="87"/>
    </row>
    <row r="115" spans="2:9" x14ac:dyDescent="0.2">
      <c r="B115" s="89">
        <f>B106+B108+B111+B113</f>
        <v>186296</v>
      </c>
      <c r="C115" s="78"/>
      <c r="D115" s="78" t="s">
        <v>568</v>
      </c>
      <c r="E115" s="106"/>
      <c r="F115" s="91"/>
      <c r="G115" s="78" t="s">
        <v>568</v>
      </c>
      <c r="H115" s="78"/>
      <c r="I115" s="92">
        <f>I108</f>
        <v>186296</v>
      </c>
    </row>
    <row r="118" spans="2:9" ht="15" x14ac:dyDescent="0.2">
      <c r="B118" s="65" t="s">
        <v>567</v>
      </c>
      <c r="C118" s="93"/>
      <c r="D118" s="93"/>
      <c r="E118" s="93"/>
      <c r="F118" s="93"/>
      <c r="G118" s="93"/>
      <c r="H118" s="93"/>
      <c r="I118" s="93"/>
    </row>
    <row r="120" spans="2:9" x14ac:dyDescent="0.2">
      <c r="B120" s="64" t="s">
        <v>566</v>
      </c>
      <c r="C120" s="78"/>
      <c r="D120" s="78"/>
      <c r="E120" s="78"/>
      <c r="F120" s="78"/>
      <c r="G120" s="78"/>
      <c r="H120" s="78"/>
      <c r="I120" s="63" t="s">
        <v>565</v>
      </c>
    </row>
    <row r="121" spans="2:9" ht="15" x14ac:dyDescent="0.2">
      <c r="B121" s="61"/>
      <c r="C121" s="79"/>
      <c r="D121" s="79"/>
      <c r="E121" s="79"/>
      <c r="F121" s="79"/>
      <c r="G121" s="79"/>
      <c r="H121" s="79"/>
      <c r="I121" s="62"/>
    </row>
    <row r="122" spans="2:9" ht="15" x14ac:dyDescent="0.2">
      <c r="B122" s="61"/>
      <c r="C122" s="79"/>
      <c r="D122" s="79"/>
      <c r="E122" s="60" t="s">
        <v>564</v>
      </c>
      <c r="F122" s="79"/>
      <c r="G122" s="79"/>
      <c r="H122" s="79"/>
      <c r="I122" s="87">
        <f>B123-I125-I128-I131-I134-I137-I142-I143-I144</f>
        <v>2835</v>
      </c>
    </row>
    <row r="123" spans="2:9" ht="15" x14ac:dyDescent="0.2">
      <c r="B123" s="84">
        <f>B125+B128+B131+B134+B137+B142+B143+B144</f>
        <v>41942</v>
      </c>
      <c r="C123" s="79"/>
      <c r="D123" s="58"/>
      <c r="E123" s="85" t="s">
        <v>563</v>
      </c>
      <c r="F123" s="58"/>
      <c r="G123" s="58"/>
      <c r="H123" s="58"/>
      <c r="I123" s="87">
        <f>I125+I128+I131+I134+I137+I142+I143+I144</f>
        <v>39107</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562</v>
      </c>
      <c r="F125" s="58"/>
      <c r="G125" s="58"/>
      <c r="H125" s="58"/>
      <c r="I125" s="87">
        <f>I126+I127</f>
        <v>0</v>
      </c>
    </row>
    <row r="126" spans="2:9" ht="13.15" customHeight="1" x14ac:dyDescent="0.2">
      <c r="B126" s="84">
        <v>0</v>
      </c>
      <c r="C126" s="58"/>
      <c r="D126" s="58"/>
      <c r="E126" s="85" t="s">
        <v>561</v>
      </c>
      <c r="F126" s="58"/>
      <c r="G126" s="58"/>
      <c r="H126" s="58"/>
      <c r="I126" s="87">
        <v>0</v>
      </c>
    </row>
    <row r="127" spans="2:9" ht="15" x14ac:dyDescent="0.2">
      <c r="B127" s="84">
        <v>0</v>
      </c>
      <c r="C127" s="58"/>
      <c r="D127" s="58"/>
      <c r="E127" s="85" t="s">
        <v>560</v>
      </c>
      <c r="F127" s="58"/>
      <c r="G127" s="58"/>
      <c r="H127" s="58"/>
      <c r="I127" s="87">
        <v>0</v>
      </c>
    </row>
    <row r="128" spans="2:9" x14ac:dyDescent="0.2">
      <c r="B128" s="84">
        <f>B129+B130</f>
        <v>20981</v>
      </c>
      <c r="E128" s="85" t="s">
        <v>559</v>
      </c>
      <c r="I128" s="87">
        <f>I129+I130</f>
        <v>-1432</v>
      </c>
    </row>
    <row r="129" spans="2:9" x14ac:dyDescent="0.2">
      <c r="B129" s="84">
        <v>28446</v>
      </c>
      <c r="E129" s="85" t="s">
        <v>558</v>
      </c>
      <c r="I129" s="87">
        <v>0</v>
      </c>
    </row>
    <row r="130" spans="2:9" x14ac:dyDescent="0.2">
      <c r="B130" s="84">
        <v>-7465</v>
      </c>
      <c r="E130" s="85" t="s">
        <v>557</v>
      </c>
      <c r="I130" s="87">
        <v>-1432</v>
      </c>
    </row>
    <row r="131" spans="2:9" x14ac:dyDescent="0.2">
      <c r="B131" s="84">
        <f>B132+B133</f>
        <v>-350</v>
      </c>
      <c r="E131" s="85" t="s">
        <v>556</v>
      </c>
      <c r="I131" s="87">
        <f>I132+I133</f>
        <v>0</v>
      </c>
    </row>
    <row r="132" spans="2:9" x14ac:dyDescent="0.2">
      <c r="B132" s="84">
        <v>650</v>
      </c>
      <c r="E132" s="85" t="s">
        <v>555</v>
      </c>
      <c r="I132" s="87">
        <v>0</v>
      </c>
    </row>
    <row r="133" spans="2:9" x14ac:dyDescent="0.2">
      <c r="B133" s="84">
        <v>-1000</v>
      </c>
      <c r="E133" s="85" t="s">
        <v>554</v>
      </c>
      <c r="I133" s="87">
        <v>0</v>
      </c>
    </row>
    <row r="134" spans="2:9" x14ac:dyDescent="0.2">
      <c r="B134" s="84">
        <f>B135+B136</f>
        <v>8173</v>
      </c>
      <c r="E134" s="85" t="s">
        <v>553</v>
      </c>
      <c r="I134" s="87">
        <f>I135+I136</f>
        <v>-4471</v>
      </c>
    </row>
    <row r="135" spans="2:9" x14ac:dyDescent="0.2">
      <c r="B135" s="84">
        <v>-938</v>
      </c>
      <c r="E135" s="85" t="s">
        <v>552</v>
      </c>
      <c r="I135" s="87">
        <v>1921</v>
      </c>
    </row>
    <row r="136" spans="2:9" x14ac:dyDescent="0.2">
      <c r="B136" s="84">
        <v>9111</v>
      </c>
      <c r="E136" s="85" t="s">
        <v>551</v>
      </c>
      <c r="I136" s="87">
        <v>-6392</v>
      </c>
    </row>
    <row r="137" spans="2:9" x14ac:dyDescent="0.2">
      <c r="B137" s="84">
        <f>B138+B141</f>
        <v>-246</v>
      </c>
      <c r="E137" s="107" t="s">
        <v>550</v>
      </c>
      <c r="I137" s="87">
        <f>I138+I141</f>
        <v>734</v>
      </c>
    </row>
    <row r="138" spans="2:9" x14ac:dyDescent="0.2">
      <c r="B138" s="84">
        <f>B139+B140</f>
        <v>-246</v>
      </c>
      <c r="E138" s="107" t="s">
        <v>549</v>
      </c>
      <c r="I138" s="87">
        <f>I139+I140</f>
        <v>734</v>
      </c>
    </row>
    <row r="139" spans="2:9" x14ac:dyDescent="0.2">
      <c r="B139" s="84">
        <v>-246</v>
      </c>
      <c r="E139" s="107" t="s">
        <v>548</v>
      </c>
      <c r="I139" s="87">
        <v>734</v>
      </c>
    </row>
    <row r="140" spans="2:9" x14ac:dyDescent="0.2">
      <c r="B140" s="84">
        <v>0</v>
      </c>
      <c r="E140" s="107" t="s">
        <v>547</v>
      </c>
      <c r="I140" s="87">
        <v>0</v>
      </c>
    </row>
    <row r="141" spans="2:9" x14ac:dyDescent="0.2">
      <c r="B141" s="84">
        <v>0</v>
      </c>
      <c r="E141" s="107" t="s">
        <v>546</v>
      </c>
      <c r="I141" s="87">
        <v>0</v>
      </c>
    </row>
    <row r="142" spans="2:9" x14ac:dyDescent="0.2">
      <c r="B142" s="84">
        <v>0</v>
      </c>
      <c r="E142" s="85" t="s">
        <v>545</v>
      </c>
      <c r="I142" s="87">
        <v>0</v>
      </c>
    </row>
    <row r="143" spans="2:9" x14ac:dyDescent="0.2">
      <c r="B143" s="84">
        <v>0</v>
      </c>
      <c r="C143" s="85" t="s">
        <v>544</v>
      </c>
      <c r="E143" s="85" t="s">
        <v>544</v>
      </c>
      <c r="I143" s="87">
        <v>0</v>
      </c>
    </row>
    <row r="144" spans="2:9" x14ac:dyDescent="0.2">
      <c r="B144" s="84">
        <f>B145+B146</f>
        <v>13384</v>
      </c>
      <c r="C144" s="85" t="s">
        <v>543</v>
      </c>
      <c r="E144" s="85" t="s">
        <v>543</v>
      </c>
      <c r="I144" s="87">
        <f>I145+I146</f>
        <v>44276</v>
      </c>
    </row>
    <row r="145" spans="2:9" x14ac:dyDescent="0.2">
      <c r="B145" s="84">
        <v>7213</v>
      </c>
      <c r="C145" s="85" t="s">
        <v>542</v>
      </c>
      <c r="E145" s="85" t="s">
        <v>542</v>
      </c>
      <c r="I145" s="87">
        <v>780</v>
      </c>
    </row>
    <row r="146" spans="2:9" x14ac:dyDescent="0.2">
      <c r="B146" s="89">
        <v>6171</v>
      </c>
      <c r="C146" s="108" t="s">
        <v>541</v>
      </c>
      <c r="D146" s="109"/>
      <c r="E146" s="108" t="s">
        <v>541</v>
      </c>
      <c r="F146" s="109"/>
      <c r="G146" s="109"/>
      <c r="H146" s="109"/>
      <c r="I146" s="92">
        <v>43496</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70866141732283472" header="0.39370078740157483" footer="0.39370078740157483"/>
  <pageSetup paperSize="9" scale="78" fitToHeight="3" orientation="portrait" r:id="rId1"/>
  <headerFooter alignWithMargins="0"/>
  <rowBreaks count="1" manualBreakCount="1">
    <brk id="72" min="1" max="8"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112</v>
      </c>
      <c r="D1" s="45"/>
      <c r="E1" s="45"/>
      <c r="F1" s="45"/>
      <c r="G1" s="39"/>
      <c r="H1" s="45"/>
      <c r="I1" s="45"/>
      <c r="J1" s="45"/>
      <c r="K1" s="45"/>
      <c r="L1" s="45"/>
      <c r="M1" s="45"/>
    </row>
    <row r="2" spans="2:14" s="41" customFormat="1" ht="20.25" x14ac:dyDescent="0.25">
      <c r="B2" s="75" t="s">
        <v>1013</v>
      </c>
      <c r="D2" s="42"/>
      <c r="E2" s="42"/>
      <c r="F2" s="42"/>
      <c r="G2" s="39"/>
      <c r="H2" s="42"/>
      <c r="I2" s="42"/>
      <c r="J2" s="42"/>
      <c r="K2" s="42"/>
      <c r="L2" s="42"/>
      <c r="M2" s="42"/>
    </row>
    <row r="3" spans="2:14" s="37" customFormat="1" ht="15" customHeight="1" x14ac:dyDescent="0.25">
      <c r="B3" s="76" t="s">
        <v>702</v>
      </c>
      <c r="D3" s="39"/>
      <c r="E3" s="40"/>
      <c r="F3" s="39"/>
      <c r="G3" s="39"/>
      <c r="H3" s="39"/>
      <c r="I3" s="39"/>
      <c r="J3" s="39"/>
      <c r="K3" s="39"/>
      <c r="L3" s="39"/>
      <c r="M3" s="39"/>
      <c r="N3" s="38"/>
    </row>
    <row r="4" spans="2:14" s="37" customFormat="1" ht="15" customHeight="1" x14ac:dyDescent="0.25">
      <c r="B4" s="76" t="s">
        <v>701</v>
      </c>
      <c r="D4" s="39"/>
      <c r="E4" s="40"/>
      <c r="F4" s="39"/>
      <c r="G4" s="39"/>
      <c r="H4" s="39"/>
      <c r="I4" s="39"/>
      <c r="J4" s="39"/>
      <c r="K4" s="39"/>
      <c r="L4" s="39"/>
      <c r="M4" s="39"/>
      <c r="N4" s="38"/>
    </row>
    <row r="5" spans="2:14" s="34" customFormat="1" ht="15" customHeight="1" x14ac:dyDescent="0.2">
      <c r="B5" s="76"/>
      <c r="D5" s="122"/>
      <c r="E5" s="21"/>
      <c r="F5" s="21"/>
      <c r="G5" s="21"/>
      <c r="H5" s="21"/>
      <c r="I5" s="21"/>
      <c r="J5" s="21"/>
      <c r="K5" s="21"/>
      <c r="L5" s="21"/>
      <c r="M5" s="21"/>
      <c r="N5" s="35"/>
    </row>
    <row r="6" spans="2:14" s="34" customFormat="1" ht="20.25" customHeight="1" x14ac:dyDescent="0.2">
      <c r="B6" s="123" t="s">
        <v>662</v>
      </c>
      <c r="D6" s="122"/>
      <c r="E6" s="21"/>
      <c r="F6" s="21"/>
      <c r="G6" s="21"/>
      <c r="H6" s="21"/>
      <c r="I6" s="21"/>
      <c r="J6" s="21"/>
      <c r="K6" s="21"/>
      <c r="L6" s="21"/>
      <c r="M6" s="21"/>
      <c r="N6" s="35"/>
    </row>
    <row r="7" spans="2:14" ht="15" x14ac:dyDescent="0.2">
      <c r="B7" s="65" t="s">
        <v>661</v>
      </c>
      <c r="C7" s="65"/>
      <c r="D7" s="65"/>
      <c r="E7" s="65"/>
      <c r="F7" s="65"/>
      <c r="G7" s="65"/>
      <c r="H7" s="65"/>
      <c r="I7" s="65"/>
    </row>
    <row r="9" spans="2:14" x14ac:dyDescent="0.2">
      <c r="B9" s="70" t="s">
        <v>606</v>
      </c>
      <c r="C9" s="78"/>
      <c r="D9" s="78"/>
      <c r="E9" s="78"/>
      <c r="F9" s="78"/>
      <c r="G9" s="78"/>
      <c r="H9" s="78"/>
      <c r="I9" s="69" t="s">
        <v>605</v>
      </c>
    </row>
    <row r="10" spans="2:14" x14ac:dyDescent="0.2">
      <c r="B10" s="80"/>
      <c r="F10" s="82"/>
      <c r="G10" s="83"/>
      <c r="H10" s="83"/>
      <c r="I10" s="82"/>
    </row>
    <row r="11" spans="2:14" x14ac:dyDescent="0.2">
      <c r="B11" s="84">
        <v>973038</v>
      </c>
      <c r="D11" s="81" t="s">
        <v>660</v>
      </c>
      <c r="E11" s="85" t="s">
        <v>659</v>
      </c>
      <c r="F11" s="82"/>
      <c r="G11" s="83" t="s">
        <v>658</v>
      </c>
      <c r="H11" s="86" t="s">
        <v>657</v>
      </c>
      <c r="I11" s="87">
        <f>I12+I13</f>
        <v>3672365</v>
      </c>
    </row>
    <row r="12" spans="2:14" x14ac:dyDescent="0.2">
      <c r="B12" s="84">
        <f>I11-B11</f>
        <v>2699327</v>
      </c>
      <c r="D12" s="85" t="s">
        <v>647</v>
      </c>
      <c r="E12" s="66" t="s">
        <v>646</v>
      </c>
      <c r="F12" s="82"/>
      <c r="G12" s="88" t="s">
        <v>656</v>
      </c>
      <c r="H12" s="83"/>
      <c r="I12" s="87">
        <v>3671670</v>
      </c>
    </row>
    <row r="13" spans="2:14" x14ac:dyDescent="0.2">
      <c r="B13" s="84">
        <v>34085</v>
      </c>
      <c r="D13" s="81" t="s">
        <v>655</v>
      </c>
      <c r="E13" s="85" t="s">
        <v>579</v>
      </c>
      <c r="F13" s="82"/>
      <c r="G13" s="88" t="s">
        <v>654</v>
      </c>
      <c r="I13" s="87">
        <v>695</v>
      </c>
    </row>
    <row r="14" spans="2:14" x14ac:dyDescent="0.2">
      <c r="B14" s="84">
        <f>B12-B13</f>
        <v>2665242</v>
      </c>
      <c r="D14" s="81" t="s">
        <v>653</v>
      </c>
      <c r="E14" s="66" t="s">
        <v>652</v>
      </c>
      <c r="F14" s="82"/>
      <c r="G14" s="88"/>
      <c r="H14" s="83"/>
      <c r="I14" s="87"/>
    </row>
    <row r="15" spans="2:14" ht="7.15" customHeight="1" x14ac:dyDescent="0.2">
      <c r="B15" s="84"/>
      <c r="F15" s="82"/>
      <c r="G15" s="83"/>
      <c r="H15" s="83"/>
      <c r="I15" s="87"/>
    </row>
    <row r="16" spans="2:14" x14ac:dyDescent="0.2">
      <c r="B16" s="89">
        <f>B11+B12</f>
        <v>3672365</v>
      </c>
      <c r="C16" s="78"/>
      <c r="D16" s="90" t="s">
        <v>568</v>
      </c>
      <c r="E16" s="78"/>
      <c r="F16" s="91"/>
      <c r="G16" s="90" t="s">
        <v>568</v>
      </c>
      <c r="H16" s="78"/>
      <c r="I16" s="92">
        <f>I11</f>
        <v>3672365</v>
      </c>
    </row>
    <row r="19" spans="2:9" ht="15" x14ac:dyDescent="0.2">
      <c r="B19" s="65" t="s">
        <v>651</v>
      </c>
      <c r="C19" s="93"/>
      <c r="D19" s="65"/>
      <c r="E19" s="65"/>
      <c r="F19" s="65"/>
      <c r="G19" s="65"/>
      <c r="H19" s="65"/>
      <c r="I19" s="93"/>
    </row>
    <row r="22" spans="2:9" ht="15" x14ac:dyDescent="0.2">
      <c r="B22" s="65" t="s">
        <v>650</v>
      </c>
      <c r="C22" s="93"/>
      <c r="D22" s="93"/>
      <c r="E22" s="93"/>
      <c r="F22" s="93"/>
      <c r="G22" s="93"/>
      <c r="H22" s="93"/>
      <c r="I22" s="93"/>
    </row>
    <row r="24" spans="2:9" ht="15" x14ac:dyDescent="0.2">
      <c r="B24" s="70" t="s">
        <v>606</v>
      </c>
      <c r="C24" s="71"/>
      <c r="D24" s="71"/>
      <c r="E24" s="71"/>
      <c r="F24" s="71"/>
      <c r="G24" s="71"/>
      <c r="H24" s="71"/>
      <c r="I24" s="69" t="s">
        <v>605</v>
      </c>
    </row>
    <row r="25" spans="2:9" x14ac:dyDescent="0.2">
      <c r="B25" s="80"/>
      <c r="F25" s="82"/>
      <c r="G25" s="83"/>
      <c r="H25" s="83"/>
      <c r="I25" s="82"/>
    </row>
    <row r="26" spans="2:9" x14ac:dyDescent="0.2">
      <c r="B26" s="84">
        <f>B27+B28</f>
        <v>173586</v>
      </c>
      <c r="D26" s="81" t="s">
        <v>649</v>
      </c>
      <c r="E26" s="85" t="s">
        <v>648</v>
      </c>
      <c r="F26" s="82"/>
      <c r="G26" s="88" t="s">
        <v>647</v>
      </c>
      <c r="H26" s="68" t="s">
        <v>646</v>
      </c>
      <c r="I26" s="87">
        <f>+B12</f>
        <v>2699327</v>
      </c>
    </row>
    <row r="27" spans="2:9" x14ac:dyDescent="0.2">
      <c r="B27" s="84">
        <v>136791</v>
      </c>
      <c r="D27" s="85" t="s">
        <v>645</v>
      </c>
      <c r="F27" s="82"/>
      <c r="G27" s="83"/>
      <c r="H27" s="83"/>
      <c r="I27" s="87"/>
    </row>
    <row r="28" spans="2:9" x14ac:dyDescent="0.2">
      <c r="B28" s="84">
        <f>B29+B30</f>
        <v>36795</v>
      </c>
      <c r="D28" s="85" t="s">
        <v>644</v>
      </c>
      <c r="F28" s="82"/>
      <c r="G28" s="83"/>
      <c r="H28" s="83"/>
      <c r="I28" s="87"/>
    </row>
    <row r="29" spans="2:9" x14ac:dyDescent="0.2">
      <c r="B29" s="84">
        <v>36603</v>
      </c>
      <c r="D29" s="85" t="s">
        <v>643</v>
      </c>
      <c r="F29" s="82"/>
      <c r="G29" s="83"/>
      <c r="H29" s="83"/>
      <c r="I29" s="87"/>
    </row>
    <row r="30" spans="2:9" x14ac:dyDescent="0.2">
      <c r="B30" s="84">
        <v>192</v>
      </c>
      <c r="D30" s="85" t="s">
        <v>642</v>
      </c>
      <c r="F30" s="82"/>
      <c r="G30" s="83"/>
      <c r="H30" s="83"/>
      <c r="I30" s="87"/>
    </row>
    <row r="31" spans="2:9" ht="12.75" customHeight="1" x14ac:dyDescent="0.2">
      <c r="B31" s="84">
        <v>64013</v>
      </c>
      <c r="D31" s="81" t="s">
        <v>641</v>
      </c>
      <c r="E31" s="81" t="s">
        <v>640</v>
      </c>
      <c r="F31" s="82"/>
      <c r="G31" s="83"/>
      <c r="H31" s="83"/>
      <c r="I31" s="87"/>
    </row>
    <row r="32" spans="2:9" ht="12.75" customHeight="1" x14ac:dyDescent="0.2">
      <c r="B32" s="84">
        <v>0</v>
      </c>
      <c r="D32" s="81" t="s">
        <v>639</v>
      </c>
      <c r="E32" s="81" t="s">
        <v>638</v>
      </c>
      <c r="F32" s="82"/>
      <c r="G32" s="83"/>
      <c r="H32" s="83"/>
      <c r="I32" s="87"/>
    </row>
    <row r="33" spans="2:9" x14ac:dyDescent="0.2">
      <c r="B33" s="84">
        <f>I35-B26-B31-B32</f>
        <v>2461728</v>
      </c>
      <c r="D33" s="85" t="s">
        <v>636</v>
      </c>
      <c r="E33" s="66" t="s">
        <v>635</v>
      </c>
      <c r="F33" s="82"/>
      <c r="G33" s="83"/>
      <c r="H33" s="83"/>
      <c r="I33" s="87"/>
    </row>
    <row r="34" spans="2:9" x14ac:dyDescent="0.2">
      <c r="B34" s="84"/>
      <c r="F34" s="82"/>
      <c r="G34" s="83"/>
      <c r="H34" s="83"/>
      <c r="I34" s="87"/>
    </row>
    <row r="35" spans="2:9" x14ac:dyDescent="0.2">
      <c r="B35" s="89">
        <f>B26+B31+B32+B33</f>
        <v>2699327</v>
      </c>
      <c r="C35" s="78"/>
      <c r="D35" s="90" t="s">
        <v>568</v>
      </c>
      <c r="E35" s="78"/>
      <c r="F35" s="91"/>
      <c r="G35" s="90" t="s">
        <v>568</v>
      </c>
      <c r="H35" s="78"/>
      <c r="I35" s="92">
        <f>I26</f>
        <v>2699327</v>
      </c>
    </row>
    <row r="38" spans="2:9" ht="15" x14ac:dyDescent="0.2">
      <c r="B38" s="65" t="s">
        <v>637</v>
      </c>
      <c r="C38" s="94"/>
      <c r="D38" s="94"/>
      <c r="E38" s="94"/>
      <c r="F38" s="94"/>
      <c r="G38" s="94"/>
      <c r="H38" s="94"/>
      <c r="I38" s="94"/>
    </row>
    <row r="39" spans="2:9" ht="13.15" customHeight="1" x14ac:dyDescent="0.2"/>
    <row r="40" spans="2:9" x14ac:dyDescent="0.2">
      <c r="B40" s="70" t="s">
        <v>606</v>
      </c>
      <c r="C40" s="78"/>
      <c r="D40" s="78"/>
      <c r="E40" s="78"/>
      <c r="F40" s="78"/>
      <c r="G40" s="78"/>
      <c r="H40" s="78"/>
      <c r="I40" s="69" t="s">
        <v>605</v>
      </c>
    </row>
    <row r="41" spans="2:9" x14ac:dyDescent="0.2">
      <c r="B41" s="80"/>
      <c r="F41" s="82"/>
      <c r="G41" s="83"/>
      <c r="H41" s="83"/>
      <c r="I41" s="82"/>
    </row>
    <row r="42" spans="2:9" x14ac:dyDescent="0.2">
      <c r="B42" s="84">
        <f>B43+B44+B45+B47+B48</f>
        <v>1636183</v>
      </c>
      <c r="D42" s="81" t="s">
        <v>634</v>
      </c>
      <c r="E42" s="88" t="s">
        <v>633</v>
      </c>
      <c r="F42" s="82"/>
      <c r="G42" s="85" t="s">
        <v>636</v>
      </c>
      <c r="H42" s="66" t="s">
        <v>635</v>
      </c>
      <c r="I42" s="87">
        <f>+B33</f>
        <v>2461728</v>
      </c>
    </row>
    <row r="43" spans="2:9" ht="15" x14ac:dyDescent="0.2">
      <c r="B43" s="84">
        <v>4393</v>
      </c>
      <c r="C43" s="58"/>
      <c r="D43" s="95" t="s">
        <v>632</v>
      </c>
      <c r="F43" s="62"/>
      <c r="G43" s="79" t="s">
        <v>634</v>
      </c>
      <c r="H43" s="96" t="s">
        <v>633</v>
      </c>
      <c r="I43" s="87">
        <f>I44+I45+I47+I48+I49</f>
        <v>5445</v>
      </c>
    </row>
    <row r="44" spans="2:9" x14ac:dyDescent="0.2">
      <c r="B44" s="84">
        <v>1631790</v>
      </c>
      <c r="D44" s="85" t="s">
        <v>631</v>
      </c>
      <c r="F44" s="82"/>
      <c r="G44" s="95" t="s">
        <v>632</v>
      </c>
      <c r="I44" s="87">
        <v>5436</v>
      </c>
    </row>
    <row r="45" spans="2:9" x14ac:dyDescent="0.2">
      <c r="B45" s="84">
        <v>0</v>
      </c>
      <c r="D45" s="85" t="s">
        <v>630</v>
      </c>
      <c r="E45" s="80"/>
      <c r="F45" s="82"/>
      <c r="G45" s="85" t="s">
        <v>631</v>
      </c>
      <c r="I45" s="87">
        <v>9</v>
      </c>
    </row>
    <row r="46" spans="2:9" x14ac:dyDescent="0.2">
      <c r="B46" s="84"/>
      <c r="E46" s="97" t="s">
        <v>629</v>
      </c>
      <c r="F46" s="82"/>
      <c r="G46" s="85" t="s">
        <v>630</v>
      </c>
      <c r="H46" s="80"/>
      <c r="I46" s="87"/>
    </row>
    <row r="47" spans="2:9" x14ac:dyDescent="0.2">
      <c r="B47" s="84">
        <v>0</v>
      </c>
      <c r="D47" s="85" t="s">
        <v>628</v>
      </c>
      <c r="E47" s="85"/>
      <c r="F47" s="82"/>
      <c r="H47" s="85" t="s">
        <v>629</v>
      </c>
      <c r="I47" s="87">
        <v>0</v>
      </c>
    </row>
    <row r="48" spans="2:9" x14ac:dyDescent="0.2">
      <c r="B48" s="84">
        <v>0</v>
      </c>
      <c r="D48" s="85" t="s">
        <v>627</v>
      </c>
      <c r="E48" s="85"/>
      <c r="F48" s="82"/>
      <c r="G48" s="81" t="s">
        <v>628</v>
      </c>
      <c r="H48" s="85"/>
      <c r="I48" s="87">
        <v>0</v>
      </c>
    </row>
    <row r="49" spans="2:9" x14ac:dyDescent="0.2">
      <c r="B49" s="84">
        <f>I52-B42</f>
        <v>830990</v>
      </c>
      <c r="D49" s="85" t="s">
        <v>622</v>
      </c>
      <c r="E49" s="66" t="s">
        <v>621</v>
      </c>
      <c r="F49" s="82"/>
      <c r="G49" s="85" t="s">
        <v>627</v>
      </c>
      <c r="H49" s="85"/>
      <c r="I49" s="87">
        <v>0</v>
      </c>
    </row>
    <row r="50" spans="2:9" x14ac:dyDescent="0.2">
      <c r="B50" s="84"/>
      <c r="D50" s="85"/>
      <c r="E50" s="85"/>
      <c r="F50" s="82"/>
      <c r="G50" s="85" t="s">
        <v>626</v>
      </c>
      <c r="H50" s="85"/>
      <c r="I50" s="87">
        <v>0</v>
      </c>
    </row>
    <row r="51" spans="2:9" x14ac:dyDescent="0.2">
      <c r="B51" s="84"/>
      <c r="F51" s="82"/>
      <c r="G51" s="85"/>
      <c r="I51" s="87"/>
    </row>
    <row r="52" spans="2:9" x14ac:dyDescent="0.2">
      <c r="B52" s="89">
        <f>B42+B49</f>
        <v>2467173</v>
      </c>
      <c r="C52" s="78"/>
      <c r="D52" s="78" t="s">
        <v>568</v>
      </c>
      <c r="E52" s="78"/>
      <c r="F52" s="91"/>
      <c r="G52" s="78" t="s">
        <v>568</v>
      </c>
      <c r="H52" s="78"/>
      <c r="I52" s="92">
        <f>I42+I43+I50</f>
        <v>2467173</v>
      </c>
    </row>
    <row r="55" spans="2:9" ht="15" x14ac:dyDescent="0.2">
      <c r="B55" s="65" t="s">
        <v>625</v>
      </c>
      <c r="C55" s="94"/>
      <c r="D55" s="94"/>
      <c r="E55" s="94"/>
      <c r="F55" s="94"/>
      <c r="G55" s="94"/>
      <c r="H55" s="94"/>
      <c r="I55" s="94"/>
    </row>
    <row r="57" spans="2:9" x14ac:dyDescent="0.2">
      <c r="B57" s="70" t="s">
        <v>606</v>
      </c>
      <c r="C57" s="78"/>
      <c r="D57" s="78"/>
      <c r="E57" s="78"/>
      <c r="F57" s="78"/>
      <c r="G57" s="78"/>
      <c r="H57" s="78"/>
      <c r="I57" s="69" t="s">
        <v>605</v>
      </c>
    </row>
    <row r="58" spans="2:9" x14ac:dyDescent="0.2">
      <c r="B58" s="80"/>
      <c r="F58" s="82"/>
      <c r="G58" s="83"/>
      <c r="H58" s="83"/>
      <c r="I58" s="82"/>
    </row>
    <row r="59" spans="2:9" x14ac:dyDescent="0.2">
      <c r="B59" s="84">
        <f>B60+B61</f>
        <v>565102</v>
      </c>
      <c r="D59" s="81" t="s">
        <v>624</v>
      </c>
      <c r="E59" s="86" t="s">
        <v>623</v>
      </c>
      <c r="F59" s="82"/>
      <c r="G59" s="88" t="s">
        <v>622</v>
      </c>
      <c r="H59" s="66" t="s">
        <v>621</v>
      </c>
      <c r="I59" s="87">
        <f>+B49</f>
        <v>830990</v>
      </c>
    </row>
    <row r="60" spans="2:9" x14ac:dyDescent="0.2">
      <c r="B60" s="84">
        <v>565102</v>
      </c>
      <c r="D60" s="85" t="s">
        <v>620</v>
      </c>
      <c r="F60" s="82"/>
      <c r="G60" s="88" t="s">
        <v>619</v>
      </c>
      <c r="H60" s="85"/>
      <c r="I60" s="87">
        <f>I61+I62</f>
        <v>192</v>
      </c>
    </row>
    <row r="61" spans="2:9" x14ac:dyDescent="0.2">
      <c r="B61" s="84">
        <v>0</v>
      </c>
      <c r="D61" s="85" t="s">
        <v>618</v>
      </c>
      <c r="F61" s="82"/>
      <c r="G61" s="88" t="s">
        <v>617</v>
      </c>
      <c r="I61" s="87">
        <v>0</v>
      </c>
    </row>
    <row r="62" spans="2:9" x14ac:dyDescent="0.2">
      <c r="B62" s="84">
        <v>192</v>
      </c>
      <c r="D62" s="81" t="s">
        <v>616</v>
      </c>
      <c r="E62" s="85" t="s">
        <v>615</v>
      </c>
      <c r="F62" s="82"/>
      <c r="G62" s="88" t="s">
        <v>614</v>
      </c>
      <c r="I62" s="87">
        <v>192</v>
      </c>
    </row>
    <row r="63" spans="2:9" x14ac:dyDescent="0.2">
      <c r="B63" s="84"/>
      <c r="E63" s="85" t="s">
        <v>613</v>
      </c>
      <c r="F63" s="82"/>
      <c r="G63" s="83" t="s">
        <v>612</v>
      </c>
      <c r="H63" s="81" t="s">
        <v>611</v>
      </c>
      <c r="I63" s="87">
        <f>I64+I65+I66</f>
        <v>832</v>
      </c>
    </row>
    <row r="64" spans="2:9" x14ac:dyDescent="0.2">
      <c r="B64" s="84">
        <f>B65+B66+B67</f>
        <v>7263</v>
      </c>
      <c r="D64" s="81" t="s">
        <v>612</v>
      </c>
      <c r="E64" s="81" t="s">
        <v>611</v>
      </c>
      <c r="F64" s="82"/>
      <c r="G64" s="85" t="s">
        <v>610</v>
      </c>
      <c r="I64" s="87">
        <v>0</v>
      </c>
    </row>
    <row r="65" spans="2:9" x14ac:dyDescent="0.2">
      <c r="B65" s="84">
        <v>566</v>
      </c>
      <c r="D65" s="85" t="s">
        <v>610</v>
      </c>
      <c r="F65" s="82"/>
      <c r="G65" s="88" t="s">
        <v>609</v>
      </c>
      <c r="I65" s="87">
        <v>131</v>
      </c>
    </row>
    <row r="66" spans="2:9" x14ac:dyDescent="0.2">
      <c r="B66" s="84">
        <v>0</v>
      </c>
      <c r="D66" s="85" t="s">
        <v>609</v>
      </c>
      <c r="F66" s="82"/>
      <c r="G66" s="88" t="s">
        <v>608</v>
      </c>
      <c r="I66" s="87">
        <v>701</v>
      </c>
    </row>
    <row r="67" spans="2:9" x14ac:dyDescent="0.2">
      <c r="B67" s="84">
        <v>6697</v>
      </c>
      <c r="D67" s="85" t="s">
        <v>608</v>
      </c>
      <c r="F67" s="82"/>
      <c r="G67" s="83"/>
      <c r="H67" s="83"/>
      <c r="I67" s="87"/>
    </row>
    <row r="68" spans="2:9" x14ac:dyDescent="0.2">
      <c r="B68" s="84">
        <f>I70-B59-B62-B64</f>
        <v>259457</v>
      </c>
      <c r="D68" s="85" t="s">
        <v>602</v>
      </c>
      <c r="E68" s="85" t="s">
        <v>601</v>
      </c>
      <c r="F68" s="82"/>
      <c r="G68" s="83"/>
      <c r="H68" s="83"/>
      <c r="I68" s="87"/>
    </row>
    <row r="69" spans="2:9" ht="17.45" customHeight="1" x14ac:dyDescent="0.2">
      <c r="B69" s="84"/>
      <c r="F69" s="82"/>
      <c r="G69" s="83"/>
      <c r="H69" s="83"/>
      <c r="I69" s="87"/>
    </row>
    <row r="70" spans="2:9" ht="17.45" customHeight="1" x14ac:dyDescent="0.2">
      <c r="B70" s="89">
        <f>B59+B62+B64+B68</f>
        <v>832014</v>
      </c>
      <c r="C70" s="78"/>
      <c r="D70" s="78" t="s">
        <v>568</v>
      </c>
      <c r="E70" s="78"/>
      <c r="F70" s="91"/>
      <c r="G70" s="78" t="s">
        <v>568</v>
      </c>
      <c r="H70" s="78"/>
      <c r="I70" s="92">
        <f>I59+I60+I63</f>
        <v>832014</v>
      </c>
    </row>
    <row r="73" spans="2:9" ht="15" x14ac:dyDescent="0.2">
      <c r="B73" s="65" t="s">
        <v>607</v>
      </c>
      <c r="C73" s="94"/>
      <c r="D73" s="94"/>
      <c r="E73" s="94"/>
      <c r="F73" s="94"/>
      <c r="G73" s="94"/>
      <c r="H73" s="94"/>
      <c r="I73" s="94"/>
    </row>
    <row r="75" spans="2:9" x14ac:dyDescent="0.2">
      <c r="B75" s="70" t="s">
        <v>606</v>
      </c>
      <c r="C75" s="78"/>
      <c r="D75" s="78"/>
      <c r="E75" s="78"/>
      <c r="F75" s="78"/>
      <c r="G75" s="78"/>
      <c r="H75" s="78"/>
      <c r="I75" s="69" t="s">
        <v>605</v>
      </c>
    </row>
    <row r="76" spans="2:9" x14ac:dyDescent="0.2">
      <c r="B76" s="80"/>
      <c r="F76" s="82"/>
      <c r="G76" s="83"/>
      <c r="H76" s="83"/>
      <c r="I76" s="82"/>
    </row>
    <row r="77" spans="2:9" x14ac:dyDescent="0.2">
      <c r="B77" s="84">
        <v>0</v>
      </c>
      <c r="D77" s="81" t="s">
        <v>604</v>
      </c>
      <c r="E77" s="85" t="s">
        <v>603</v>
      </c>
      <c r="F77" s="82"/>
      <c r="G77" s="88" t="s">
        <v>602</v>
      </c>
      <c r="H77" s="66" t="s">
        <v>601</v>
      </c>
      <c r="I77" s="87">
        <f>+B68</f>
        <v>259457</v>
      </c>
    </row>
    <row r="78" spans="2:9" x14ac:dyDescent="0.2">
      <c r="B78" s="84"/>
      <c r="E78" s="85" t="s">
        <v>600</v>
      </c>
      <c r="F78" s="82"/>
      <c r="G78" s="88"/>
      <c r="H78" s="85"/>
      <c r="I78" s="87"/>
    </row>
    <row r="79" spans="2:9" x14ac:dyDescent="0.2">
      <c r="B79" s="84">
        <f>I82-B77</f>
        <v>259457</v>
      </c>
      <c r="D79" s="85" t="s">
        <v>595</v>
      </c>
      <c r="E79" s="68" t="s">
        <v>599</v>
      </c>
      <c r="F79" s="82"/>
      <c r="G79" s="83"/>
      <c r="H79" s="83"/>
      <c r="I79" s="87"/>
    </row>
    <row r="80" spans="2:9" x14ac:dyDescent="0.2">
      <c r="B80" s="84">
        <f>B79-B13</f>
        <v>225372</v>
      </c>
      <c r="D80" s="85" t="s">
        <v>598</v>
      </c>
      <c r="E80" s="66" t="s">
        <v>594</v>
      </c>
      <c r="F80" s="82"/>
      <c r="G80" s="83"/>
      <c r="H80" s="83"/>
      <c r="I80" s="87"/>
    </row>
    <row r="81" spans="2:9" x14ac:dyDescent="0.2">
      <c r="B81" s="84"/>
      <c r="F81" s="82"/>
      <c r="G81" s="83"/>
      <c r="H81" s="83"/>
      <c r="I81" s="87"/>
    </row>
    <row r="82" spans="2:9" x14ac:dyDescent="0.2">
      <c r="B82" s="89">
        <f>B77+B79</f>
        <v>259457</v>
      </c>
      <c r="C82" s="78"/>
      <c r="D82" s="78" t="s">
        <v>568</v>
      </c>
      <c r="E82" s="78"/>
      <c r="F82" s="91"/>
      <c r="G82" s="78" t="s">
        <v>568</v>
      </c>
      <c r="H82" s="78"/>
      <c r="I82" s="92">
        <f>I77</f>
        <v>259457</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597</v>
      </c>
      <c r="C85" s="153"/>
      <c r="D85" s="153"/>
      <c r="E85" s="153"/>
      <c r="F85" s="153"/>
      <c r="G85" s="153"/>
      <c r="H85" s="153"/>
      <c r="I85" s="153"/>
    </row>
    <row r="86" spans="2:9" ht="7.15" customHeight="1" x14ac:dyDescent="0.2"/>
    <row r="88" spans="2:9" ht="15" x14ac:dyDescent="0.2">
      <c r="B88" s="65" t="s">
        <v>596</v>
      </c>
      <c r="C88" s="93"/>
      <c r="D88" s="93"/>
      <c r="E88" s="93"/>
      <c r="F88" s="93"/>
      <c r="G88" s="93"/>
      <c r="H88" s="93"/>
      <c r="I88" s="93"/>
    </row>
    <row r="89" spans="2:9" ht="15.75" customHeight="1" x14ac:dyDescent="0.2"/>
    <row r="90" spans="2:9" x14ac:dyDescent="0.2">
      <c r="B90" s="64" t="s">
        <v>566</v>
      </c>
      <c r="C90" s="78"/>
      <c r="D90" s="78"/>
      <c r="E90" s="78"/>
      <c r="F90" s="78"/>
      <c r="G90" s="78"/>
      <c r="H90" s="78"/>
      <c r="I90" s="63" t="s">
        <v>565</v>
      </c>
    </row>
    <row r="91" spans="2:9" x14ac:dyDescent="0.2">
      <c r="B91" s="80"/>
      <c r="F91" s="82"/>
      <c r="G91" s="83"/>
      <c r="H91" s="83"/>
      <c r="I91" s="82"/>
    </row>
    <row r="92" spans="2:9" x14ac:dyDescent="0.2">
      <c r="B92" s="84">
        <f>I99</f>
        <v>279977</v>
      </c>
      <c r="D92" s="85" t="s">
        <v>582</v>
      </c>
      <c r="E92" s="66" t="s">
        <v>581</v>
      </c>
      <c r="F92" s="82"/>
      <c r="G92" s="85" t="s">
        <v>595</v>
      </c>
      <c r="H92" s="66" t="s">
        <v>594</v>
      </c>
      <c r="I92" s="87">
        <f>+B80</f>
        <v>225372</v>
      </c>
    </row>
    <row r="93" spans="2:9" x14ac:dyDescent="0.2">
      <c r="B93" s="84"/>
      <c r="E93" s="68" t="s">
        <v>578</v>
      </c>
      <c r="F93" s="82"/>
      <c r="G93" s="88" t="s">
        <v>593</v>
      </c>
      <c r="H93" s="81" t="s">
        <v>592</v>
      </c>
      <c r="I93" s="87">
        <f>I94+I95</f>
        <v>54705</v>
      </c>
    </row>
    <row r="94" spans="2:9" x14ac:dyDescent="0.2">
      <c r="B94" s="84"/>
      <c r="E94" s="85"/>
      <c r="F94" s="82"/>
      <c r="G94" s="88" t="s">
        <v>591</v>
      </c>
      <c r="I94" s="87">
        <v>1870</v>
      </c>
    </row>
    <row r="95" spans="2:9" x14ac:dyDescent="0.2">
      <c r="B95" s="84"/>
      <c r="E95" s="85"/>
      <c r="F95" s="82"/>
      <c r="G95" s="88" t="s">
        <v>590</v>
      </c>
      <c r="I95" s="87">
        <v>52835</v>
      </c>
    </row>
    <row r="96" spans="2:9" x14ac:dyDescent="0.2">
      <c r="B96" s="84"/>
      <c r="D96" s="85"/>
      <c r="F96" s="82"/>
      <c r="G96" s="88" t="s">
        <v>589</v>
      </c>
      <c r="H96" s="81" t="s">
        <v>588</v>
      </c>
      <c r="I96" s="87">
        <f>I97</f>
        <v>-100</v>
      </c>
    </row>
    <row r="97" spans="2:9" x14ac:dyDescent="0.2">
      <c r="B97" s="98"/>
      <c r="C97" s="99"/>
      <c r="D97" s="99"/>
      <c r="E97" s="85"/>
      <c r="F97" s="100"/>
      <c r="G97" s="88" t="s">
        <v>587</v>
      </c>
      <c r="H97" s="101"/>
      <c r="I97" s="87">
        <v>-100</v>
      </c>
    </row>
    <row r="98" spans="2:9" x14ac:dyDescent="0.2">
      <c r="B98" s="84"/>
      <c r="F98" s="82"/>
      <c r="G98" s="83"/>
      <c r="H98" s="83"/>
      <c r="I98" s="87"/>
    </row>
    <row r="99" spans="2:9" x14ac:dyDescent="0.2">
      <c r="B99" s="89">
        <f>B92</f>
        <v>279977</v>
      </c>
      <c r="C99" s="78"/>
      <c r="D99" s="78" t="s">
        <v>568</v>
      </c>
      <c r="E99" s="78"/>
      <c r="F99" s="91"/>
      <c r="G99" s="78" t="s">
        <v>568</v>
      </c>
      <c r="H99" s="78"/>
      <c r="I99" s="92">
        <f>I92+I93+I96</f>
        <v>279977</v>
      </c>
    </row>
    <row r="102" spans="2:9" ht="15" x14ac:dyDescent="0.2">
      <c r="B102" s="65" t="s">
        <v>586</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566</v>
      </c>
      <c r="C104" s="78"/>
      <c r="D104" s="78"/>
      <c r="E104" s="78"/>
      <c r="F104" s="78"/>
      <c r="G104" s="78"/>
      <c r="H104" s="78"/>
      <c r="I104" s="63" t="s">
        <v>565</v>
      </c>
    </row>
    <row r="105" spans="2:9" x14ac:dyDescent="0.2">
      <c r="B105" s="80"/>
      <c r="E105" s="85"/>
      <c r="F105" s="102"/>
      <c r="G105" s="83"/>
      <c r="H105" s="83"/>
      <c r="I105" s="82"/>
    </row>
    <row r="106" spans="2:9" x14ac:dyDescent="0.2">
      <c r="B106" s="84">
        <f>B107+B109</f>
        <v>38976</v>
      </c>
      <c r="D106" s="85" t="s">
        <v>585</v>
      </c>
      <c r="E106" s="103" t="s">
        <v>584</v>
      </c>
      <c r="F106" s="82"/>
      <c r="G106" s="83"/>
      <c r="H106" s="83"/>
      <c r="I106" s="82"/>
    </row>
    <row r="107" spans="2:9" x14ac:dyDescent="0.2">
      <c r="B107" s="84">
        <v>41589</v>
      </c>
      <c r="D107" s="85" t="s">
        <v>583</v>
      </c>
      <c r="E107" s="85"/>
      <c r="F107" s="82"/>
      <c r="G107" s="85" t="s">
        <v>582</v>
      </c>
      <c r="H107" s="68" t="s">
        <v>581</v>
      </c>
      <c r="I107" s="87"/>
    </row>
    <row r="108" spans="2:9" x14ac:dyDescent="0.2">
      <c r="B108" s="84">
        <f>-B13</f>
        <v>-34085</v>
      </c>
      <c r="D108" s="85" t="s">
        <v>580</v>
      </c>
      <c r="E108" s="86" t="s">
        <v>579</v>
      </c>
      <c r="F108" s="82"/>
      <c r="G108" s="85"/>
      <c r="H108" s="67" t="s">
        <v>578</v>
      </c>
      <c r="I108" s="87">
        <f>B92</f>
        <v>279977</v>
      </c>
    </row>
    <row r="109" spans="2:9" x14ac:dyDescent="0.2">
      <c r="B109" s="84">
        <v>-2613</v>
      </c>
      <c r="D109" s="95" t="s">
        <v>577</v>
      </c>
      <c r="E109" s="85" t="s">
        <v>576</v>
      </c>
      <c r="F109" s="82"/>
      <c r="H109" s="104"/>
      <c r="I109" s="105"/>
    </row>
    <row r="110" spans="2:9" x14ac:dyDescent="0.2">
      <c r="B110" s="84">
        <v>0</v>
      </c>
      <c r="D110" s="85" t="s">
        <v>575</v>
      </c>
      <c r="E110" s="85" t="s">
        <v>574</v>
      </c>
      <c r="F110" s="82"/>
      <c r="G110" s="93"/>
      <c r="I110" s="87"/>
    </row>
    <row r="111" spans="2:9" x14ac:dyDescent="0.2">
      <c r="B111" s="84">
        <v>-3458</v>
      </c>
      <c r="D111" s="95" t="s">
        <v>573</v>
      </c>
      <c r="E111" s="85" t="s">
        <v>572</v>
      </c>
      <c r="F111" s="82"/>
      <c r="H111" s="104"/>
      <c r="I111" s="105"/>
    </row>
    <row r="112" spans="2:9" x14ac:dyDescent="0.2">
      <c r="B112" s="84"/>
      <c r="D112" s="85"/>
      <c r="E112" s="85" t="s">
        <v>571</v>
      </c>
      <c r="F112" s="82"/>
      <c r="G112" s="93"/>
      <c r="I112" s="87"/>
    </row>
    <row r="113" spans="2:9" x14ac:dyDescent="0.2">
      <c r="B113" s="84">
        <f>I115-B106-B108-B111</f>
        <v>278544</v>
      </c>
      <c r="C113" s="99"/>
      <c r="D113" s="99" t="s">
        <v>570</v>
      </c>
      <c r="E113" s="66" t="s">
        <v>569</v>
      </c>
      <c r="F113" s="100"/>
      <c r="G113" s="93"/>
      <c r="H113" s="101"/>
      <c r="I113" s="87"/>
    </row>
    <row r="114" spans="2:9" x14ac:dyDescent="0.2">
      <c r="B114" s="84"/>
      <c r="E114" s="85"/>
      <c r="F114" s="82"/>
      <c r="G114" s="93"/>
      <c r="H114" s="83"/>
      <c r="I114" s="87"/>
    </row>
    <row r="115" spans="2:9" x14ac:dyDescent="0.2">
      <c r="B115" s="89">
        <f>B106+B108+B111+B113</f>
        <v>279977</v>
      </c>
      <c r="C115" s="78"/>
      <c r="D115" s="78" t="s">
        <v>568</v>
      </c>
      <c r="E115" s="106"/>
      <c r="F115" s="91"/>
      <c r="G115" s="78" t="s">
        <v>568</v>
      </c>
      <c r="H115" s="78"/>
      <c r="I115" s="92">
        <f>I108</f>
        <v>279977</v>
      </c>
    </row>
    <row r="118" spans="2:9" ht="15" x14ac:dyDescent="0.2">
      <c r="B118" s="65" t="s">
        <v>567</v>
      </c>
      <c r="C118" s="93"/>
      <c r="D118" s="93"/>
      <c r="E118" s="93"/>
      <c r="F118" s="93"/>
      <c r="G118" s="93"/>
      <c r="H118" s="93"/>
      <c r="I118" s="93"/>
    </row>
    <row r="120" spans="2:9" x14ac:dyDescent="0.2">
      <c r="B120" s="64" t="s">
        <v>566</v>
      </c>
      <c r="C120" s="78"/>
      <c r="D120" s="78"/>
      <c r="E120" s="78"/>
      <c r="F120" s="78"/>
      <c r="G120" s="78"/>
      <c r="H120" s="78"/>
      <c r="I120" s="63" t="s">
        <v>565</v>
      </c>
    </row>
    <row r="121" spans="2:9" ht="15" x14ac:dyDescent="0.2">
      <c r="B121" s="61"/>
      <c r="C121" s="79"/>
      <c r="D121" s="79"/>
      <c r="E121" s="79"/>
      <c r="F121" s="79"/>
      <c r="G121" s="79"/>
      <c r="H121" s="79"/>
      <c r="I121" s="62"/>
    </row>
    <row r="122" spans="2:9" ht="15" x14ac:dyDescent="0.2">
      <c r="B122" s="61"/>
      <c r="C122" s="79"/>
      <c r="D122" s="79"/>
      <c r="E122" s="60" t="s">
        <v>564</v>
      </c>
      <c r="F122" s="79"/>
      <c r="G122" s="79"/>
      <c r="H122" s="79"/>
      <c r="I122" s="87">
        <f>B123-I125-I128-I131-I134-I137-I142-I143-I144</f>
        <v>278544</v>
      </c>
    </row>
    <row r="123" spans="2:9" ht="15" x14ac:dyDescent="0.2">
      <c r="B123" s="84">
        <f>B125+B128+B131+B134+B137+B142+B143+B144</f>
        <v>223186</v>
      </c>
      <c r="C123" s="79"/>
      <c r="D123" s="58"/>
      <c r="E123" s="85" t="s">
        <v>563</v>
      </c>
      <c r="F123" s="58"/>
      <c r="G123" s="58"/>
      <c r="H123" s="58"/>
      <c r="I123" s="87">
        <f>I125+I128+I131+I134+I137+I142+I143+I144</f>
        <v>-55358</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562</v>
      </c>
      <c r="F125" s="58"/>
      <c r="G125" s="58"/>
      <c r="H125" s="58"/>
      <c r="I125" s="87">
        <f>I126+I127</f>
        <v>0</v>
      </c>
    </row>
    <row r="126" spans="2:9" ht="13.15" customHeight="1" x14ac:dyDescent="0.2">
      <c r="B126" s="84">
        <v>0</v>
      </c>
      <c r="C126" s="58"/>
      <c r="D126" s="58"/>
      <c r="E126" s="85" t="s">
        <v>561</v>
      </c>
      <c r="F126" s="58"/>
      <c r="G126" s="58"/>
      <c r="H126" s="58"/>
      <c r="I126" s="87">
        <v>0</v>
      </c>
    </row>
    <row r="127" spans="2:9" ht="15" x14ac:dyDescent="0.2">
      <c r="B127" s="84">
        <v>0</v>
      </c>
      <c r="C127" s="58"/>
      <c r="D127" s="58"/>
      <c r="E127" s="85" t="s">
        <v>560</v>
      </c>
      <c r="F127" s="58"/>
      <c r="G127" s="58"/>
      <c r="H127" s="58"/>
      <c r="I127" s="87">
        <v>0</v>
      </c>
    </row>
    <row r="128" spans="2:9" x14ac:dyDescent="0.2">
      <c r="B128" s="84">
        <f>B129+B130</f>
        <v>288098</v>
      </c>
      <c r="E128" s="85" t="s">
        <v>559</v>
      </c>
      <c r="I128" s="87">
        <f>I129+I130</f>
        <v>-5276</v>
      </c>
    </row>
    <row r="129" spans="2:9" x14ac:dyDescent="0.2">
      <c r="B129" s="84">
        <v>276399</v>
      </c>
      <c r="E129" s="85" t="s">
        <v>558</v>
      </c>
      <c r="I129" s="87">
        <v>0</v>
      </c>
    </row>
    <row r="130" spans="2:9" x14ac:dyDescent="0.2">
      <c r="B130" s="84">
        <v>11699</v>
      </c>
      <c r="E130" s="85" t="s">
        <v>557</v>
      </c>
      <c r="I130" s="87">
        <v>-5276</v>
      </c>
    </row>
    <row r="131" spans="2:9" x14ac:dyDescent="0.2">
      <c r="B131" s="84">
        <f>B132+B133</f>
        <v>-6544</v>
      </c>
      <c r="E131" s="85" t="s">
        <v>556</v>
      </c>
      <c r="I131" s="87">
        <f>I132+I133</f>
        <v>0</v>
      </c>
    </row>
    <row r="132" spans="2:9" x14ac:dyDescent="0.2">
      <c r="B132" s="84">
        <v>1622</v>
      </c>
      <c r="E132" s="85" t="s">
        <v>555</v>
      </c>
      <c r="I132" s="87">
        <v>0</v>
      </c>
    </row>
    <row r="133" spans="2:9" x14ac:dyDescent="0.2">
      <c r="B133" s="84">
        <v>-8166</v>
      </c>
      <c r="E133" s="85" t="s">
        <v>554</v>
      </c>
      <c r="I133" s="87">
        <v>0</v>
      </c>
    </row>
    <row r="134" spans="2:9" x14ac:dyDescent="0.2">
      <c r="B134" s="84">
        <f>B135+B136</f>
        <v>-1715</v>
      </c>
      <c r="E134" s="85" t="s">
        <v>553</v>
      </c>
      <c r="I134" s="87">
        <f>I135+I136</f>
        <v>-42211</v>
      </c>
    </row>
    <row r="135" spans="2:9" x14ac:dyDescent="0.2">
      <c r="B135" s="84">
        <v>-1350</v>
      </c>
      <c r="E135" s="85" t="s">
        <v>552</v>
      </c>
      <c r="I135" s="87">
        <v>-37690</v>
      </c>
    </row>
    <row r="136" spans="2:9" x14ac:dyDescent="0.2">
      <c r="B136" s="84">
        <v>-365</v>
      </c>
      <c r="E136" s="85" t="s">
        <v>551</v>
      </c>
      <c r="I136" s="87">
        <v>-4521</v>
      </c>
    </row>
    <row r="137" spans="2:9" x14ac:dyDescent="0.2">
      <c r="B137" s="84">
        <f>B138+B141</f>
        <v>5829</v>
      </c>
      <c r="E137" s="107" t="s">
        <v>550</v>
      </c>
      <c r="I137" s="87">
        <f>I138+I141</f>
        <v>3</v>
      </c>
    </row>
    <row r="138" spans="2:9" x14ac:dyDescent="0.2">
      <c r="B138" s="84">
        <f>B139+B140</f>
        <v>257</v>
      </c>
      <c r="E138" s="107" t="s">
        <v>549</v>
      </c>
      <c r="I138" s="87">
        <f>I139+I140</f>
        <v>3</v>
      </c>
    </row>
    <row r="139" spans="2:9" x14ac:dyDescent="0.2">
      <c r="B139" s="84">
        <v>257</v>
      </c>
      <c r="E139" s="107" t="s">
        <v>548</v>
      </c>
      <c r="I139" s="87">
        <v>3</v>
      </c>
    </row>
    <row r="140" spans="2:9" x14ac:dyDescent="0.2">
      <c r="B140" s="84">
        <v>0</v>
      </c>
      <c r="E140" s="107" t="s">
        <v>547</v>
      </c>
      <c r="I140" s="87">
        <v>0</v>
      </c>
    </row>
    <row r="141" spans="2:9" x14ac:dyDescent="0.2">
      <c r="B141" s="84">
        <v>5572</v>
      </c>
      <c r="E141" s="107" t="s">
        <v>546</v>
      </c>
      <c r="I141" s="87">
        <v>0</v>
      </c>
    </row>
    <row r="142" spans="2:9" x14ac:dyDescent="0.2">
      <c r="B142" s="84">
        <v>0</v>
      </c>
      <c r="E142" s="85" t="s">
        <v>545</v>
      </c>
      <c r="I142" s="87">
        <v>0</v>
      </c>
    </row>
    <row r="143" spans="2:9" x14ac:dyDescent="0.2">
      <c r="B143" s="84">
        <v>0</v>
      </c>
      <c r="C143" s="85" t="s">
        <v>544</v>
      </c>
      <c r="E143" s="85" t="s">
        <v>544</v>
      </c>
      <c r="I143" s="87">
        <v>408</v>
      </c>
    </row>
    <row r="144" spans="2:9" x14ac:dyDescent="0.2">
      <c r="B144" s="84">
        <f>B145+B146</f>
        <v>-62482</v>
      </c>
      <c r="C144" s="85" t="s">
        <v>543</v>
      </c>
      <c r="E144" s="85" t="s">
        <v>543</v>
      </c>
      <c r="I144" s="87">
        <f>I145+I146</f>
        <v>-8282</v>
      </c>
    </row>
    <row r="145" spans="2:9" x14ac:dyDescent="0.2">
      <c r="B145" s="84">
        <v>-67670</v>
      </c>
      <c r="C145" s="85" t="s">
        <v>542</v>
      </c>
      <c r="E145" s="85" t="s">
        <v>542</v>
      </c>
      <c r="I145" s="87">
        <v>10131</v>
      </c>
    </row>
    <row r="146" spans="2:9" x14ac:dyDescent="0.2">
      <c r="B146" s="89">
        <v>5188</v>
      </c>
      <c r="C146" s="108" t="s">
        <v>541</v>
      </c>
      <c r="D146" s="109"/>
      <c r="E146" s="108" t="s">
        <v>541</v>
      </c>
      <c r="F146" s="109"/>
      <c r="G146" s="109"/>
      <c r="H146" s="109"/>
      <c r="I146" s="92">
        <v>-18413</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70866141732283472" header="0.39370078740157483" footer="0.39370078740157483"/>
  <pageSetup paperSize="9" scale="78" fitToHeight="3" orientation="portrait" r:id="rId1"/>
  <headerFooter alignWithMargins="0"/>
  <rowBreaks count="2" manualBreakCount="2">
    <brk id="72" min="1" max="8" man="1"/>
    <brk id="146"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112</v>
      </c>
      <c r="D1" s="45"/>
      <c r="E1" s="45"/>
      <c r="F1" s="45"/>
      <c r="G1" s="39"/>
      <c r="H1" s="45"/>
      <c r="I1" s="45"/>
      <c r="J1" s="45"/>
      <c r="K1" s="45"/>
      <c r="L1" s="45"/>
      <c r="M1" s="45"/>
    </row>
    <row r="2" spans="2:14" s="41" customFormat="1" ht="20.25" x14ac:dyDescent="0.25">
      <c r="B2" s="75" t="s">
        <v>1013</v>
      </c>
      <c r="D2" s="42"/>
      <c r="E2" s="42"/>
      <c r="F2" s="42"/>
      <c r="G2" s="39"/>
      <c r="H2" s="42"/>
      <c r="I2" s="42"/>
      <c r="J2" s="42"/>
      <c r="K2" s="42"/>
      <c r="L2" s="42"/>
      <c r="M2" s="42"/>
    </row>
    <row r="3" spans="2:14" s="37" customFormat="1" ht="15" customHeight="1" x14ac:dyDescent="0.25">
      <c r="B3" s="76" t="s">
        <v>703</v>
      </c>
      <c r="D3" s="39"/>
      <c r="E3" s="40"/>
      <c r="F3" s="39"/>
      <c r="G3" s="39"/>
      <c r="H3" s="39"/>
      <c r="I3" s="39"/>
      <c r="J3" s="39"/>
      <c r="K3" s="39"/>
      <c r="L3" s="39"/>
      <c r="M3" s="39"/>
      <c r="N3" s="38"/>
    </row>
    <row r="4" spans="2:14" s="37" customFormat="1" ht="15" customHeight="1" x14ac:dyDescent="0.25">
      <c r="B4" s="76"/>
      <c r="D4" s="39"/>
      <c r="E4" s="40"/>
      <c r="F4" s="39"/>
      <c r="G4" s="39"/>
      <c r="H4" s="39"/>
      <c r="I4" s="39"/>
      <c r="J4" s="39"/>
      <c r="K4" s="39"/>
      <c r="L4" s="39"/>
      <c r="M4" s="39"/>
      <c r="N4" s="38"/>
    </row>
    <row r="5" spans="2:14" s="34" customFormat="1" ht="15" customHeight="1" x14ac:dyDescent="0.2">
      <c r="B5" s="76"/>
      <c r="D5" s="122"/>
      <c r="E5" s="21"/>
      <c r="F5" s="21"/>
      <c r="G5" s="21"/>
      <c r="H5" s="21"/>
      <c r="I5" s="21"/>
      <c r="J5" s="21"/>
      <c r="K5" s="21"/>
      <c r="L5" s="21"/>
      <c r="M5" s="21"/>
      <c r="N5" s="35"/>
    </row>
    <row r="6" spans="2:14" s="34" customFormat="1" ht="20.25" customHeight="1" x14ac:dyDescent="0.2">
      <c r="B6" s="123" t="s">
        <v>662</v>
      </c>
      <c r="D6" s="122"/>
      <c r="E6" s="21"/>
      <c r="F6" s="21"/>
      <c r="G6" s="21"/>
      <c r="H6" s="21"/>
      <c r="I6" s="21"/>
      <c r="J6" s="21"/>
      <c r="K6" s="21"/>
      <c r="L6" s="21"/>
      <c r="M6" s="21"/>
      <c r="N6" s="35"/>
    </row>
    <row r="7" spans="2:14" ht="15" x14ac:dyDescent="0.2">
      <c r="B7" s="65" t="s">
        <v>661</v>
      </c>
      <c r="C7" s="65"/>
      <c r="D7" s="65"/>
      <c r="E7" s="65"/>
      <c r="F7" s="65"/>
      <c r="G7" s="65"/>
      <c r="H7" s="65"/>
      <c r="I7" s="65"/>
    </row>
    <row r="9" spans="2:14" x14ac:dyDescent="0.2">
      <c r="B9" s="70" t="s">
        <v>606</v>
      </c>
      <c r="C9" s="78"/>
      <c r="D9" s="78"/>
      <c r="E9" s="78"/>
      <c r="F9" s="78"/>
      <c r="G9" s="78"/>
      <c r="H9" s="78"/>
      <c r="I9" s="69" t="s">
        <v>605</v>
      </c>
    </row>
    <row r="10" spans="2:14" x14ac:dyDescent="0.2">
      <c r="B10" s="80"/>
      <c r="F10" s="82"/>
      <c r="G10" s="83"/>
      <c r="H10" s="83"/>
      <c r="I10" s="82"/>
    </row>
    <row r="11" spans="2:14" x14ac:dyDescent="0.2">
      <c r="B11" s="84">
        <v>2747</v>
      </c>
      <c r="D11" s="81" t="s">
        <v>660</v>
      </c>
      <c r="E11" s="85" t="s">
        <v>659</v>
      </c>
      <c r="F11" s="82"/>
      <c r="G11" s="83" t="s">
        <v>658</v>
      </c>
      <c r="H11" s="86" t="s">
        <v>657</v>
      </c>
      <c r="I11" s="87">
        <f>I12+I13</f>
        <v>5178</v>
      </c>
    </row>
    <row r="12" spans="2:14" x14ac:dyDescent="0.2">
      <c r="B12" s="84">
        <f>I11-B11</f>
        <v>2431</v>
      </c>
      <c r="D12" s="85" t="s">
        <v>647</v>
      </c>
      <c r="E12" s="66" t="s">
        <v>646</v>
      </c>
      <c r="F12" s="82"/>
      <c r="G12" s="88" t="s">
        <v>656</v>
      </c>
      <c r="H12" s="83"/>
      <c r="I12" s="87">
        <v>5178</v>
      </c>
    </row>
    <row r="13" spans="2:14" x14ac:dyDescent="0.2">
      <c r="B13" s="84">
        <v>464</v>
      </c>
      <c r="D13" s="81" t="s">
        <v>655</v>
      </c>
      <c r="E13" s="85" t="s">
        <v>579</v>
      </c>
      <c r="F13" s="82"/>
      <c r="G13" s="88" t="s">
        <v>654</v>
      </c>
      <c r="I13" s="87">
        <v>0</v>
      </c>
    </row>
    <row r="14" spans="2:14" x14ac:dyDescent="0.2">
      <c r="B14" s="84">
        <f>B12-B13</f>
        <v>1967</v>
      </c>
      <c r="D14" s="81" t="s">
        <v>653</v>
      </c>
      <c r="E14" s="66" t="s">
        <v>652</v>
      </c>
      <c r="F14" s="82"/>
      <c r="G14" s="88"/>
      <c r="H14" s="83"/>
      <c r="I14" s="87"/>
    </row>
    <row r="15" spans="2:14" ht="7.15" customHeight="1" x14ac:dyDescent="0.2">
      <c r="B15" s="84"/>
      <c r="F15" s="82"/>
      <c r="G15" s="83"/>
      <c r="H15" s="83"/>
      <c r="I15" s="87"/>
    </row>
    <row r="16" spans="2:14" x14ac:dyDescent="0.2">
      <c r="B16" s="89">
        <f>B11+B12</f>
        <v>5178</v>
      </c>
      <c r="C16" s="78"/>
      <c r="D16" s="90" t="s">
        <v>568</v>
      </c>
      <c r="E16" s="78"/>
      <c r="F16" s="91"/>
      <c r="G16" s="90" t="s">
        <v>568</v>
      </c>
      <c r="H16" s="78"/>
      <c r="I16" s="92">
        <f>I11</f>
        <v>5178</v>
      </c>
    </row>
    <row r="19" spans="2:9" ht="15" x14ac:dyDescent="0.2">
      <c r="B19" s="65" t="s">
        <v>651</v>
      </c>
      <c r="C19" s="93"/>
      <c r="D19" s="65"/>
      <c r="E19" s="65"/>
      <c r="F19" s="65"/>
      <c r="G19" s="65"/>
      <c r="H19" s="65"/>
      <c r="I19" s="93"/>
    </row>
    <row r="22" spans="2:9" ht="15" x14ac:dyDescent="0.2">
      <c r="B22" s="65" t="s">
        <v>650</v>
      </c>
      <c r="C22" s="93"/>
      <c r="D22" s="93"/>
      <c r="E22" s="93"/>
      <c r="F22" s="93"/>
      <c r="G22" s="93"/>
      <c r="H22" s="93"/>
      <c r="I22" s="93"/>
    </row>
    <row r="24" spans="2:9" ht="15" x14ac:dyDescent="0.2">
      <c r="B24" s="70" t="s">
        <v>606</v>
      </c>
      <c r="C24" s="71"/>
      <c r="D24" s="71"/>
      <c r="E24" s="71"/>
      <c r="F24" s="71"/>
      <c r="G24" s="71"/>
      <c r="H24" s="71"/>
      <c r="I24" s="69" t="s">
        <v>605</v>
      </c>
    </row>
    <row r="25" spans="2:9" x14ac:dyDescent="0.2">
      <c r="B25" s="80"/>
      <c r="F25" s="82"/>
      <c r="G25" s="83"/>
      <c r="H25" s="83"/>
      <c r="I25" s="82"/>
    </row>
    <row r="26" spans="2:9" x14ac:dyDescent="0.2">
      <c r="B26" s="84">
        <f>B27+B28</f>
        <v>1642</v>
      </c>
      <c r="D26" s="81" t="s">
        <v>649</v>
      </c>
      <c r="E26" s="85" t="s">
        <v>648</v>
      </c>
      <c r="F26" s="82"/>
      <c r="G26" s="88" t="s">
        <v>647</v>
      </c>
      <c r="H26" s="68" t="s">
        <v>646</v>
      </c>
      <c r="I26" s="87">
        <f>+B12</f>
        <v>2431</v>
      </c>
    </row>
    <row r="27" spans="2:9" x14ac:dyDescent="0.2">
      <c r="B27" s="84">
        <v>1428</v>
      </c>
      <c r="D27" s="85" t="s">
        <v>645</v>
      </c>
      <c r="F27" s="82"/>
      <c r="G27" s="83"/>
      <c r="H27" s="83"/>
      <c r="I27" s="87"/>
    </row>
    <row r="28" spans="2:9" x14ac:dyDescent="0.2">
      <c r="B28" s="84">
        <f>B29+B30</f>
        <v>214</v>
      </c>
      <c r="D28" s="85" t="s">
        <v>644</v>
      </c>
      <c r="F28" s="82"/>
      <c r="G28" s="83"/>
      <c r="H28" s="83"/>
      <c r="I28" s="87"/>
    </row>
    <row r="29" spans="2:9" x14ac:dyDescent="0.2">
      <c r="B29" s="84">
        <v>214</v>
      </c>
      <c r="D29" s="85" t="s">
        <v>643</v>
      </c>
      <c r="F29" s="82"/>
      <c r="G29" s="83"/>
      <c r="H29" s="83"/>
      <c r="I29" s="87"/>
    </row>
    <row r="30" spans="2:9" x14ac:dyDescent="0.2">
      <c r="B30" s="84">
        <v>0</v>
      </c>
      <c r="D30" s="85" t="s">
        <v>642</v>
      </c>
      <c r="F30" s="82"/>
      <c r="G30" s="83"/>
      <c r="H30" s="83"/>
      <c r="I30" s="87"/>
    </row>
    <row r="31" spans="2:9" ht="12.75" customHeight="1" x14ac:dyDescent="0.2">
      <c r="B31" s="84">
        <v>0</v>
      </c>
      <c r="D31" s="81" t="s">
        <v>641</v>
      </c>
      <c r="E31" s="81" t="s">
        <v>640</v>
      </c>
      <c r="F31" s="82"/>
      <c r="G31" s="83"/>
      <c r="H31" s="83"/>
      <c r="I31" s="87"/>
    </row>
    <row r="32" spans="2:9" ht="12.75" customHeight="1" x14ac:dyDescent="0.2">
      <c r="B32" s="84">
        <v>0</v>
      </c>
      <c r="D32" s="81" t="s">
        <v>639</v>
      </c>
      <c r="E32" s="81" t="s">
        <v>638</v>
      </c>
      <c r="F32" s="82"/>
      <c r="G32" s="83"/>
      <c r="H32" s="83"/>
      <c r="I32" s="87"/>
    </row>
    <row r="33" spans="2:9" x14ac:dyDescent="0.2">
      <c r="B33" s="84">
        <f>I35-B26-B31-B32</f>
        <v>789</v>
      </c>
      <c r="D33" s="85" t="s">
        <v>636</v>
      </c>
      <c r="E33" s="66" t="s">
        <v>635</v>
      </c>
      <c r="F33" s="82"/>
      <c r="G33" s="83"/>
      <c r="H33" s="83"/>
      <c r="I33" s="87"/>
    </row>
    <row r="34" spans="2:9" x14ac:dyDescent="0.2">
      <c r="B34" s="84"/>
      <c r="F34" s="82"/>
      <c r="G34" s="83"/>
      <c r="H34" s="83"/>
      <c r="I34" s="87"/>
    </row>
    <row r="35" spans="2:9" x14ac:dyDescent="0.2">
      <c r="B35" s="89">
        <f>B26+B31+B32+B33</f>
        <v>2431</v>
      </c>
      <c r="C35" s="78"/>
      <c r="D35" s="90" t="s">
        <v>568</v>
      </c>
      <c r="E35" s="78"/>
      <c r="F35" s="91"/>
      <c r="G35" s="90" t="s">
        <v>568</v>
      </c>
      <c r="H35" s="78"/>
      <c r="I35" s="92">
        <f>I26</f>
        <v>2431</v>
      </c>
    </row>
    <row r="38" spans="2:9" ht="15" x14ac:dyDescent="0.2">
      <c r="B38" s="65" t="s">
        <v>637</v>
      </c>
      <c r="C38" s="94"/>
      <c r="D38" s="94"/>
      <c r="E38" s="94"/>
      <c r="F38" s="94"/>
      <c r="G38" s="94"/>
      <c r="H38" s="94"/>
      <c r="I38" s="94"/>
    </row>
    <row r="39" spans="2:9" ht="13.15" customHeight="1" x14ac:dyDescent="0.2"/>
    <row r="40" spans="2:9" x14ac:dyDescent="0.2">
      <c r="B40" s="70" t="s">
        <v>606</v>
      </c>
      <c r="C40" s="78"/>
      <c r="D40" s="78"/>
      <c r="E40" s="78"/>
      <c r="F40" s="78"/>
      <c r="G40" s="78"/>
      <c r="H40" s="78"/>
      <c r="I40" s="69" t="s">
        <v>605</v>
      </c>
    </row>
    <row r="41" spans="2:9" x14ac:dyDescent="0.2">
      <c r="B41" s="80"/>
      <c r="F41" s="82"/>
      <c r="G41" s="83"/>
      <c r="H41" s="83"/>
      <c r="I41" s="82"/>
    </row>
    <row r="42" spans="2:9" x14ac:dyDescent="0.2">
      <c r="B42" s="84">
        <f>B43+B44+B45+B47+B48</f>
        <v>21</v>
      </c>
      <c r="D42" s="81" t="s">
        <v>634</v>
      </c>
      <c r="E42" s="88" t="s">
        <v>633</v>
      </c>
      <c r="F42" s="82"/>
      <c r="G42" s="85" t="s">
        <v>636</v>
      </c>
      <c r="H42" s="66" t="s">
        <v>635</v>
      </c>
      <c r="I42" s="87">
        <f>+B33</f>
        <v>789</v>
      </c>
    </row>
    <row r="43" spans="2:9" ht="15" x14ac:dyDescent="0.2">
      <c r="B43" s="84">
        <v>21</v>
      </c>
      <c r="C43" s="58"/>
      <c r="D43" s="95" t="s">
        <v>632</v>
      </c>
      <c r="F43" s="62"/>
      <c r="G43" s="79" t="s">
        <v>634</v>
      </c>
      <c r="H43" s="96" t="s">
        <v>633</v>
      </c>
      <c r="I43" s="87">
        <f>I44+I45+I47+I48+I49</f>
        <v>0</v>
      </c>
    </row>
    <row r="44" spans="2:9" x14ac:dyDescent="0.2">
      <c r="B44" s="84">
        <v>0</v>
      </c>
      <c r="D44" s="85" t="s">
        <v>631</v>
      </c>
      <c r="F44" s="82"/>
      <c r="G44" s="95" t="s">
        <v>632</v>
      </c>
      <c r="I44" s="87">
        <v>0</v>
      </c>
    </row>
    <row r="45" spans="2:9" x14ac:dyDescent="0.2">
      <c r="B45" s="84">
        <v>0</v>
      </c>
      <c r="D45" s="85" t="s">
        <v>630</v>
      </c>
      <c r="E45" s="80"/>
      <c r="F45" s="82"/>
      <c r="G45" s="85" t="s">
        <v>631</v>
      </c>
      <c r="I45" s="87">
        <v>0</v>
      </c>
    </row>
    <row r="46" spans="2:9" x14ac:dyDescent="0.2">
      <c r="B46" s="84"/>
      <c r="E46" s="97" t="s">
        <v>629</v>
      </c>
      <c r="F46" s="82"/>
      <c r="G46" s="85" t="s">
        <v>630</v>
      </c>
      <c r="H46" s="80"/>
      <c r="I46" s="87"/>
    </row>
    <row r="47" spans="2:9" x14ac:dyDescent="0.2">
      <c r="B47" s="84">
        <v>0</v>
      </c>
      <c r="D47" s="85" t="s">
        <v>628</v>
      </c>
      <c r="E47" s="85"/>
      <c r="F47" s="82"/>
      <c r="H47" s="85" t="s">
        <v>629</v>
      </c>
      <c r="I47" s="87">
        <v>0</v>
      </c>
    </row>
    <row r="48" spans="2:9" x14ac:dyDescent="0.2">
      <c r="B48" s="84">
        <v>0</v>
      </c>
      <c r="D48" s="85" t="s">
        <v>627</v>
      </c>
      <c r="E48" s="85"/>
      <c r="F48" s="82"/>
      <c r="G48" s="81" t="s">
        <v>628</v>
      </c>
      <c r="H48" s="85"/>
      <c r="I48" s="87">
        <v>0</v>
      </c>
    </row>
    <row r="49" spans="2:9" x14ac:dyDescent="0.2">
      <c r="B49" s="84">
        <f>I52-B42</f>
        <v>768</v>
      </c>
      <c r="D49" s="85" t="s">
        <v>622</v>
      </c>
      <c r="E49" s="66" t="s">
        <v>621</v>
      </c>
      <c r="F49" s="82"/>
      <c r="G49" s="85" t="s">
        <v>627</v>
      </c>
      <c r="H49" s="85"/>
      <c r="I49" s="87">
        <v>0</v>
      </c>
    </row>
    <row r="50" spans="2:9" x14ac:dyDescent="0.2">
      <c r="B50" s="84"/>
      <c r="D50" s="85"/>
      <c r="E50" s="85"/>
      <c r="F50" s="82"/>
      <c r="G50" s="85" t="s">
        <v>626</v>
      </c>
      <c r="H50" s="85"/>
      <c r="I50" s="87">
        <v>0</v>
      </c>
    </row>
    <row r="51" spans="2:9" x14ac:dyDescent="0.2">
      <c r="B51" s="84"/>
      <c r="F51" s="82"/>
      <c r="G51" s="85"/>
      <c r="I51" s="87"/>
    </row>
    <row r="52" spans="2:9" x14ac:dyDescent="0.2">
      <c r="B52" s="89">
        <f>B42+B49</f>
        <v>789</v>
      </c>
      <c r="C52" s="78"/>
      <c r="D52" s="78" t="s">
        <v>568</v>
      </c>
      <c r="E52" s="78"/>
      <c r="F52" s="91"/>
      <c r="G52" s="78" t="s">
        <v>568</v>
      </c>
      <c r="H52" s="78"/>
      <c r="I52" s="92">
        <f>I42+I43+I50</f>
        <v>789</v>
      </c>
    </row>
    <row r="55" spans="2:9" ht="15" x14ac:dyDescent="0.2">
      <c r="B55" s="65" t="s">
        <v>625</v>
      </c>
      <c r="C55" s="94"/>
      <c r="D55" s="94"/>
      <c r="E55" s="94"/>
      <c r="F55" s="94"/>
      <c r="G55" s="94"/>
      <c r="H55" s="94"/>
      <c r="I55" s="94"/>
    </row>
    <row r="57" spans="2:9" x14ac:dyDescent="0.2">
      <c r="B57" s="70" t="s">
        <v>606</v>
      </c>
      <c r="C57" s="78"/>
      <c r="D57" s="78"/>
      <c r="E57" s="78"/>
      <c r="F57" s="78"/>
      <c r="G57" s="78"/>
      <c r="H57" s="78"/>
      <c r="I57" s="69" t="s">
        <v>605</v>
      </c>
    </row>
    <row r="58" spans="2:9" x14ac:dyDescent="0.2">
      <c r="B58" s="80"/>
      <c r="F58" s="82"/>
      <c r="G58" s="83"/>
      <c r="H58" s="83"/>
      <c r="I58" s="82"/>
    </row>
    <row r="59" spans="2:9" x14ac:dyDescent="0.2">
      <c r="B59" s="84">
        <f>B60+B61</f>
        <v>0</v>
      </c>
      <c r="D59" s="81" t="s">
        <v>624</v>
      </c>
      <c r="E59" s="86" t="s">
        <v>623</v>
      </c>
      <c r="F59" s="82"/>
      <c r="G59" s="88" t="s">
        <v>622</v>
      </c>
      <c r="H59" s="66" t="s">
        <v>621</v>
      </c>
      <c r="I59" s="87">
        <f>+B49</f>
        <v>768</v>
      </c>
    </row>
    <row r="60" spans="2:9" x14ac:dyDescent="0.2">
      <c r="B60" s="84">
        <v>0</v>
      </c>
      <c r="D60" s="85" t="s">
        <v>620</v>
      </c>
      <c r="F60" s="82"/>
      <c r="G60" s="88" t="s">
        <v>619</v>
      </c>
      <c r="H60" s="85"/>
      <c r="I60" s="87">
        <f>I61+I62</f>
        <v>0</v>
      </c>
    </row>
    <row r="61" spans="2:9" x14ac:dyDescent="0.2">
      <c r="B61" s="84">
        <v>0</v>
      </c>
      <c r="D61" s="85" t="s">
        <v>618</v>
      </c>
      <c r="F61" s="82"/>
      <c r="G61" s="88" t="s">
        <v>617</v>
      </c>
      <c r="I61" s="87">
        <v>0</v>
      </c>
    </row>
    <row r="62" spans="2:9" x14ac:dyDescent="0.2">
      <c r="B62" s="84">
        <v>0</v>
      </c>
      <c r="D62" s="81" t="s">
        <v>616</v>
      </c>
      <c r="E62" s="85" t="s">
        <v>615</v>
      </c>
      <c r="F62" s="82"/>
      <c r="G62" s="88" t="s">
        <v>614</v>
      </c>
      <c r="I62" s="87">
        <v>0</v>
      </c>
    </row>
    <row r="63" spans="2:9" x14ac:dyDescent="0.2">
      <c r="B63" s="84"/>
      <c r="E63" s="85" t="s">
        <v>613</v>
      </c>
      <c r="F63" s="82"/>
      <c r="G63" s="83" t="s">
        <v>612</v>
      </c>
      <c r="H63" s="81" t="s">
        <v>611</v>
      </c>
      <c r="I63" s="87">
        <f>I64+I65+I66</f>
        <v>0</v>
      </c>
    </row>
    <row r="64" spans="2:9" x14ac:dyDescent="0.2">
      <c r="B64" s="84">
        <f>B65+B66+B67</f>
        <v>24</v>
      </c>
      <c r="D64" s="81" t="s">
        <v>612</v>
      </c>
      <c r="E64" s="81" t="s">
        <v>611</v>
      </c>
      <c r="F64" s="82"/>
      <c r="G64" s="85" t="s">
        <v>610</v>
      </c>
      <c r="I64" s="87">
        <v>0</v>
      </c>
    </row>
    <row r="65" spans="2:9" x14ac:dyDescent="0.2">
      <c r="B65" s="84">
        <v>24</v>
      </c>
      <c r="D65" s="85" t="s">
        <v>610</v>
      </c>
      <c r="F65" s="82"/>
      <c r="G65" s="88" t="s">
        <v>609</v>
      </c>
      <c r="I65" s="87">
        <v>0</v>
      </c>
    </row>
    <row r="66" spans="2:9" x14ac:dyDescent="0.2">
      <c r="B66" s="84">
        <v>0</v>
      </c>
      <c r="D66" s="85" t="s">
        <v>609</v>
      </c>
      <c r="F66" s="82"/>
      <c r="G66" s="88" t="s">
        <v>608</v>
      </c>
      <c r="I66" s="87">
        <v>0</v>
      </c>
    </row>
    <row r="67" spans="2:9" x14ac:dyDescent="0.2">
      <c r="B67" s="84">
        <v>0</v>
      </c>
      <c r="D67" s="85" t="s">
        <v>608</v>
      </c>
      <c r="F67" s="82"/>
      <c r="G67" s="83"/>
      <c r="H67" s="83"/>
      <c r="I67" s="87"/>
    </row>
    <row r="68" spans="2:9" x14ac:dyDescent="0.2">
      <c r="B68" s="84">
        <f>I70-B59-B62-B64</f>
        <v>744</v>
      </c>
      <c r="D68" s="85" t="s">
        <v>602</v>
      </c>
      <c r="E68" s="85" t="s">
        <v>601</v>
      </c>
      <c r="F68" s="82"/>
      <c r="G68" s="83"/>
      <c r="H68" s="83"/>
      <c r="I68" s="87"/>
    </row>
    <row r="69" spans="2:9" ht="17.45" customHeight="1" x14ac:dyDescent="0.2">
      <c r="B69" s="84"/>
      <c r="F69" s="82"/>
      <c r="G69" s="83"/>
      <c r="H69" s="83"/>
      <c r="I69" s="87"/>
    </row>
    <row r="70" spans="2:9" ht="17.45" customHeight="1" x14ac:dyDescent="0.2">
      <c r="B70" s="89">
        <f>B59+B62+B64+B68</f>
        <v>768</v>
      </c>
      <c r="C70" s="78"/>
      <c r="D70" s="78" t="s">
        <v>568</v>
      </c>
      <c r="E70" s="78"/>
      <c r="F70" s="91"/>
      <c r="G70" s="78" t="s">
        <v>568</v>
      </c>
      <c r="H70" s="78"/>
      <c r="I70" s="92">
        <f>I59+I60+I63</f>
        <v>768</v>
      </c>
    </row>
    <row r="73" spans="2:9" ht="15" x14ac:dyDescent="0.2">
      <c r="B73" s="65" t="s">
        <v>607</v>
      </c>
      <c r="C73" s="94"/>
      <c r="D73" s="94"/>
      <c r="E73" s="94"/>
      <c r="F73" s="94"/>
      <c r="G73" s="94"/>
      <c r="H73" s="94"/>
      <c r="I73" s="94"/>
    </row>
    <row r="75" spans="2:9" x14ac:dyDescent="0.2">
      <c r="B75" s="70" t="s">
        <v>606</v>
      </c>
      <c r="C75" s="78"/>
      <c r="D75" s="78"/>
      <c r="E75" s="78"/>
      <c r="F75" s="78"/>
      <c r="G75" s="78"/>
      <c r="H75" s="78"/>
      <c r="I75" s="69" t="s">
        <v>605</v>
      </c>
    </row>
    <row r="76" spans="2:9" x14ac:dyDescent="0.2">
      <c r="B76" s="80"/>
      <c r="F76" s="82"/>
      <c r="G76" s="83"/>
      <c r="H76" s="83"/>
      <c r="I76" s="82"/>
    </row>
    <row r="77" spans="2:9" x14ac:dyDescent="0.2">
      <c r="B77" s="84">
        <v>0</v>
      </c>
      <c r="D77" s="81" t="s">
        <v>604</v>
      </c>
      <c r="E77" s="85" t="s">
        <v>603</v>
      </c>
      <c r="F77" s="82"/>
      <c r="G77" s="88" t="s">
        <v>602</v>
      </c>
      <c r="H77" s="66" t="s">
        <v>601</v>
      </c>
      <c r="I77" s="87">
        <f>+B68</f>
        <v>744</v>
      </c>
    </row>
    <row r="78" spans="2:9" x14ac:dyDescent="0.2">
      <c r="B78" s="84"/>
      <c r="E78" s="85" t="s">
        <v>600</v>
      </c>
      <c r="F78" s="82"/>
      <c r="G78" s="88"/>
      <c r="H78" s="85"/>
      <c r="I78" s="87"/>
    </row>
    <row r="79" spans="2:9" x14ac:dyDescent="0.2">
      <c r="B79" s="84">
        <f>I82-B77</f>
        <v>744</v>
      </c>
      <c r="D79" s="85" t="s">
        <v>595</v>
      </c>
      <c r="E79" s="68" t="s">
        <v>599</v>
      </c>
      <c r="F79" s="82"/>
      <c r="G79" s="83"/>
      <c r="H79" s="83"/>
      <c r="I79" s="87"/>
    </row>
    <row r="80" spans="2:9" x14ac:dyDescent="0.2">
      <c r="B80" s="84">
        <f>B79-B13</f>
        <v>280</v>
      </c>
      <c r="D80" s="85" t="s">
        <v>598</v>
      </c>
      <c r="E80" s="66" t="s">
        <v>594</v>
      </c>
      <c r="F80" s="82"/>
      <c r="G80" s="83"/>
      <c r="H80" s="83"/>
      <c r="I80" s="87"/>
    </row>
    <row r="81" spans="2:9" x14ac:dyDescent="0.2">
      <c r="B81" s="84"/>
      <c r="F81" s="82"/>
      <c r="G81" s="83"/>
      <c r="H81" s="83"/>
      <c r="I81" s="87"/>
    </row>
    <row r="82" spans="2:9" x14ac:dyDescent="0.2">
      <c r="B82" s="89">
        <f>B77+B79</f>
        <v>744</v>
      </c>
      <c r="C82" s="78"/>
      <c r="D82" s="78" t="s">
        <v>568</v>
      </c>
      <c r="E82" s="78"/>
      <c r="F82" s="91"/>
      <c r="G82" s="78" t="s">
        <v>568</v>
      </c>
      <c r="H82" s="78"/>
      <c r="I82" s="92">
        <f>I77</f>
        <v>744</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597</v>
      </c>
      <c r="C85" s="153"/>
      <c r="D85" s="153"/>
      <c r="E85" s="153"/>
      <c r="F85" s="153"/>
      <c r="G85" s="153"/>
      <c r="H85" s="153"/>
      <c r="I85" s="153"/>
    </row>
    <row r="86" spans="2:9" ht="7.15" customHeight="1" x14ac:dyDescent="0.2"/>
    <row r="88" spans="2:9" ht="15" x14ac:dyDescent="0.2">
      <c r="B88" s="65" t="s">
        <v>596</v>
      </c>
      <c r="C88" s="93"/>
      <c r="D88" s="93"/>
      <c r="E88" s="93"/>
      <c r="F88" s="93"/>
      <c r="G88" s="93"/>
      <c r="H88" s="93"/>
      <c r="I88" s="93"/>
    </row>
    <row r="89" spans="2:9" ht="15.75" customHeight="1" x14ac:dyDescent="0.2"/>
    <row r="90" spans="2:9" x14ac:dyDescent="0.2">
      <c r="B90" s="64" t="s">
        <v>566</v>
      </c>
      <c r="C90" s="78"/>
      <c r="D90" s="78"/>
      <c r="E90" s="78"/>
      <c r="F90" s="78"/>
      <c r="G90" s="78"/>
      <c r="H90" s="78"/>
      <c r="I90" s="63" t="s">
        <v>565</v>
      </c>
    </row>
    <row r="91" spans="2:9" x14ac:dyDescent="0.2">
      <c r="B91" s="80"/>
      <c r="F91" s="82"/>
      <c r="G91" s="83"/>
      <c r="H91" s="83"/>
      <c r="I91" s="82"/>
    </row>
    <row r="92" spans="2:9" x14ac:dyDescent="0.2">
      <c r="B92" s="84">
        <f>I99</f>
        <v>290</v>
      </c>
      <c r="D92" s="85" t="s">
        <v>582</v>
      </c>
      <c r="E92" s="66" t="s">
        <v>581</v>
      </c>
      <c r="F92" s="82"/>
      <c r="G92" s="85" t="s">
        <v>595</v>
      </c>
      <c r="H92" s="66" t="s">
        <v>594</v>
      </c>
      <c r="I92" s="87">
        <f>+B80</f>
        <v>280</v>
      </c>
    </row>
    <row r="93" spans="2:9" x14ac:dyDescent="0.2">
      <c r="B93" s="84"/>
      <c r="E93" s="68" t="s">
        <v>578</v>
      </c>
      <c r="F93" s="82"/>
      <c r="G93" s="88" t="s">
        <v>593</v>
      </c>
      <c r="H93" s="81" t="s">
        <v>592</v>
      </c>
      <c r="I93" s="87">
        <f>I94+I95</f>
        <v>10</v>
      </c>
    </row>
    <row r="94" spans="2:9" x14ac:dyDescent="0.2">
      <c r="B94" s="84"/>
      <c r="E94" s="85"/>
      <c r="F94" s="82"/>
      <c r="G94" s="88" t="s">
        <v>591</v>
      </c>
      <c r="I94" s="87">
        <v>0</v>
      </c>
    </row>
    <row r="95" spans="2:9" x14ac:dyDescent="0.2">
      <c r="B95" s="84"/>
      <c r="E95" s="85"/>
      <c r="F95" s="82"/>
      <c r="G95" s="88" t="s">
        <v>590</v>
      </c>
      <c r="I95" s="87">
        <v>10</v>
      </c>
    </row>
    <row r="96" spans="2:9" x14ac:dyDescent="0.2">
      <c r="B96" s="84"/>
      <c r="D96" s="85"/>
      <c r="F96" s="82"/>
      <c r="G96" s="88" t="s">
        <v>589</v>
      </c>
      <c r="H96" s="81" t="s">
        <v>588</v>
      </c>
      <c r="I96" s="87">
        <f>I97</f>
        <v>0</v>
      </c>
    </row>
    <row r="97" spans="2:9" x14ac:dyDescent="0.2">
      <c r="B97" s="98"/>
      <c r="C97" s="99"/>
      <c r="D97" s="99"/>
      <c r="E97" s="85"/>
      <c r="F97" s="100"/>
      <c r="G97" s="88" t="s">
        <v>587</v>
      </c>
      <c r="H97" s="101"/>
      <c r="I97" s="87">
        <v>0</v>
      </c>
    </row>
    <row r="98" spans="2:9" x14ac:dyDescent="0.2">
      <c r="B98" s="84"/>
      <c r="F98" s="82"/>
      <c r="G98" s="83"/>
      <c r="H98" s="83"/>
      <c r="I98" s="87"/>
    </row>
    <row r="99" spans="2:9" x14ac:dyDescent="0.2">
      <c r="B99" s="89">
        <f>B92</f>
        <v>290</v>
      </c>
      <c r="C99" s="78"/>
      <c r="D99" s="78" t="s">
        <v>568</v>
      </c>
      <c r="E99" s="78"/>
      <c r="F99" s="91"/>
      <c r="G99" s="78" t="s">
        <v>568</v>
      </c>
      <c r="H99" s="78"/>
      <c r="I99" s="92">
        <f>I92+I93+I96</f>
        <v>290</v>
      </c>
    </row>
    <row r="102" spans="2:9" ht="15" x14ac:dyDescent="0.2">
      <c r="B102" s="65" t="s">
        <v>586</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566</v>
      </c>
      <c r="C104" s="78"/>
      <c r="D104" s="78"/>
      <c r="E104" s="78"/>
      <c r="F104" s="78"/>
      <c r="G104" s="78"/>
      <c r="H104" s="78"/>
      <c r="I104" s="63" t="s">
        <v>565</v>
      </c>
    </row>
    <row r="105" spans="2:9" x14ac:dyDescent="0.2">
      <c r="B105" s="80"/>
      <c r="E105" s="85"/>
      <c r="F105" s="102"/>
      <c r="G105" s="83"/>
      <c r="H105" s="83"/>
      <c r="I105" s="82"/>
    </row>
    <row r="106" spans="2:9" x14ac:dyDescent="0.2">
      <c r="B106" s="84">
        <f>B107+B109</f>
        <v>481</v>
      </c>
      <c r="D106" s="85" t="s">
        <v>585</v>
      </c>
      <c r="E106" s="103" t="s">
        <v>584</v>
      </c>
      <c r="F106" s="82"/>
      <c r="G106" s="83"/>
      <c r="H106" s="83"/>
      <c r="I106" s="82"/>
    </row>
    <row r="107" spans="2:9" x14ac:dyDescent="0.2">
      <c r="B107" s="84">
        <v>593</v>
      </c>
      <c r="D107" s="85" t="s">
        <v>583</v>
      </c>
      <c r="E107" s="85"/>
      <c r="F107" s="82"/>
      <c r="G107" s="85" t="s">
        <v>582</v>
      </c>
      <c r="H107" s="68" t="s">
        <v>581</v>
      </c>
      <c r="I107" s="87"/>
    </row>
    <row r="108" spans="2:9" x14ac:dyDescent="0.2">
      <c r="B108" s="84">
        <f>-B13</f>
        <v>-464</v>
      </c>
      <c r="D108" s="85" t="s">
        <v>580</v>
      </c>
      <c r="E108" s="86" t="s">
        <v>579</v>
      </c>
      <c r="F108" s="82"/>
      <c r="G108" s="85"/>
      <c r="H108" s="67" t="s">
        <v>578</v>
      </c>
      <c r="I108" s="87">
        <f>B92</f>
        <v>290</v>
      </c>
    </row>
    <row r="109" spans="2:9" x14ac:dyDescent="0.2">
      <c r="B109" s="84">
        <v>-112</v>
      </c>
      <c r="D109" s="95" t="s">
        <v>577</v>
      </c>
      <c r="E109" s="85" t="s">
        <v>576</v>
      </c>
      <c r="F109" s="82"/>
      <c r="H109" s="104"/>
      <c r="I109" s="105"/>
    </row>
    <row r="110" spans="2:9" x14ac:dyDescent="0.2">
      <c r="B110" s="84">
        <v>0</v>
      </c>
      <c r="D110" s="85" t="s">
        <v>575</v>
      </c>
      <c r="E110" s="85" t="s">
        <v>574</v>
      </c>
      <c r="F110" s="82"/>
      <c r="G110" s="93"/>
      <c r="I110" s="87"/>
    </row>
    <row r="111" spans="2:9" x14ac:dyDescent="0.2">
      <c r="B111" s="84">
        <v>0</v>
      </c>
      <c r="D111" s="95" t="s">
        <v>573</v>
      </c>
      <c r="E111" s="85" t="s">
        <v>572</v>
      </c>
      <c r="F111" s="82"/>
      <c r="H111" s="104"/>
      <c r="I111" s="105"/>
    </row>
    <row r="112" spans="2:9" x14ac:dyDescent="0.2">
      <c r="B112" s="84"/>
      <c r="D112" s="85"/>
      <c r="E112" s="85" t="s">
        <v>571</v>
      </c>
      <c r="F112" s="82"/>
      <c r="G112" s="93"/>
      <c r="I112" s="87"/>
    </row>
    <row r="113" spans="2:9" x14ac:dyDescent="0.2">
      <c r="B113" s="84">
        <f>I115-B106-B108-B111</f>
        <v>273</v>
      </c>
      <c r="C113" s="99"/>
      <c r="D113" s="99" t="s">
        <v>570</v>
      </c>
      <c r="E113" s="66" t="s">
        <v>569</v>
      </c>
      <c r="F113" s="100"/>
      <c r="G113" s="93"/>
      <c r="H113" s="101"/>
      <c r="I113" s="87"/>
    </row>
    <row r="114" spans="2:9" x14ac:dyDescent="0.2">
      <c r="B114" s="84"/>
      <c r="E114" s="85"/>
      <c r="F114" s="82"/>
      <c r="G114" s="93"/>
      <c r="H114" s="83"/>
      <c r="I114" s="87"/>
    </row>
    <row r="115" spans="2:9" x14ac:dyDescent="0.2">
      <c r="B115" s="89">
        <f>B106+B108+B111+B113</f>
        <v>290</v>
      </c>
      <c r="C115" s="78"/>
      <c r="D115" s="78" t="s">
        <v>568</v>
      </c>
      <c r="E115" s="106"/>
      <c r="F115" s="91"/>
      <c r="G115" s="78" t="s">
        <v>568</v>
      </c>
      <c r="H115" s="78"/>
      <c r="I115" s="92">
        <f>I108</f>
        <v>290</v>
      </c>
    </row>
    <row r="118" spans="2:9" ht="15" x14ac:dyDescent="0.2">
      <c r="B118" s="65" t="s">
        <v>567</v>
      </c>
      <c r="C118" s="93"/>
      <c r="D118" s="93"/>
      <c r="E118" s="93"/>
      <c r="F118" s="93"/>
      <c r="G118" s="93"/>
      <c r="H118" s="93"/>
      <c r="I118" s="93"/>
    </row>
    <row r="120" spans="2:9" x14ac:dyDescent="0.2">
      <c r="B120" s="64" t="s">
        <v>566</v>
      </c>
      <c r="C120" s="78"/>
      <c r="D120" s="78"/>
      <c r="E120" s="78"/>
      <c r="F120" s="78"/>
      <c r="G120" s="78"/>
      <c r="H120" s="78"/>
      <c r="I120" s="63" t="s">
        <v>565</v>
      </c>
    </row>
    <row r="121" spans="2:9" ht="15" x14ac:dyDescent="0.2">
      <c r="B121" s="61"/>
      <c r="C121" s="79"/>
      <c r="D121" s="79"/>
      <c r="E121" s="79"/>
      <c r="F121" s="79"/>
      <c r="G121" s="79"/>
      <c r="H121" s="79"/>
      <c r="I121" s="62"/>
    </row>
    <row r="122" spans="2:9" ht="15" x14ac:dyDescent="0.2">
      <c r="B122" s="61"/>
      <c r="C122" s="79"/>
      <c r="D122" s="79"/>
      <c r="E122" s="60" t="s">
        <v>564</v>
      </c>
      <c r="F122" s="79"/>
      <c r="G122" s="79"/>
      <c r="H122" s="79"/>
      <c r="I122" s="87">
        <f>B123-I125-I128-I131-I134-I137-I142-I143-I144</f>
        <v>273</v>
      </c>
    </row>
    <row r="123" spans="2:9" ht="15" x14ac:dyDescent="0.2">
      <c r="B123" s="84">
        <f>B125+B128+B131+B134+B137+B142+B143+B144</f>
        <v>16</v>
      </c>
      <c r="C123" s="79"/>
      <c r="D123" s="58"/>
      <c r="E123" s="85" t="s">
        <v>563</v>
      </c>
      <c r="F123" s="58"/>
      <c r="G123" s="58"/>
      <c r="H123" s="58"/>
      <c r="I123" s="87">
        <f>I125+I128+I131+I134+I137+I142+I143+I144</f>
        <v>-257</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562</v>
      </c>
      <c r="F125" s="58"/>
      <c r="G125" s="58"/>
      <c r="H125" s="58"/>
      <c r="I125" s="87">
        <f>I126+I127</f>
        <v>0</v>
      </c>
    </row>
    <row r="126" spans="2:9" ht="13.15" customHeight="1" x14ac:dyDescent="0.2">
      <c r="B126" s="84">
        <v>0</v>
      </c>
      <c r="C126" s="58"/>
      <c r="D126" s="58"/>
      <c r="E126" s="85" t="s">
        <v>561</v>
      </c>
      <c r="F126" s="58"/>
      <c r="G126" s="58"/>
      <c r="H126" s="58"/>
      <c r="I126" s="87">
        <v>0</v>
      </c>
    </row>
    <row r="127" spans="2:9" ht="15" x14ac:dyDescent="0.2">
      <c r="B127" s="84">
        <v>0</v>
      </c>
      <c r="C127" s="58"/>
      <c r="D127" s="58"/>
      <c r="E127" s="85" t="s">
        <v>560</v>
      </c>
      <c r="F127" s="58"/>
      <c r="G127" s="58"/>
      <c r="H127" s="58"/>
      <c r="I127" s="87">
        <v>0</v>
      </c>
    </row>
    <row r="128" spans="2:9" x14ac:dyDescent="0.2">
      <c r="B128" s="84">
        <f>B129+B130</f>
        <v>-57</v>
      </c>
      <c r="E128" s="85" t="s">
        <v>559</v>
      </c>
      <c r="I128" s="87">
        <f>I129+I130</f>
        <v>18</v>
      </c>
    </row>
    <row r="129" spans="2:9" x14ac:dyDescent="0.2">
      <c r="B129" s="84">
        <v>-57</v>
      </c>
      <c r="E129" s="85" t="s">
        <v>558</v>
      </c>
      <c r="I129" s="87">
        <v>0</v>
      </c>
    </row>
    <row r="130" spans="2:9" x14ac:dyDescent="0.2">
      <c r="B130" s="84">
        <v>0</v>
      </c>
      <c r="E130" s="85" t="s">
        <v>557</v>
      </c>
      <c r="I130" s="87">
        <v>18</v>
      </c>
    </row>
    <row r="131" spans="2:9" x14ac:dyDescent="0.2">
      <c r="B131" s="84">
        <f>B132+B133</f>
        <v>0</v>
      </c>
      <c r="E131" s="85" t="s">
        <v>556</v>
      </c>
      <c r="I131" s="87">
        <f>I132+I133</f>
        <v>0</v>
      </c>
    </row>
    <row r="132" spans="2:9" x14ac:dyDescent="0.2">
      <c r="B132" s="84">
        <v>0</v>
      </c>
      <c r="E132" s="85" t="s">
        <v>555</v>
      </c>
      <c r="I132" s="87">
        <v>0</v>
      </c>
    </row>
    <row r="133" spans="2:9" x14ac:dyDescent="0.2">
      <c r="B133" s="84">
        <v>0</v>
      </c>
      <c r="E133" s="85" t="s">
        <v>554</v>
      </c>
      <c r="I133" s="87">
        <v>0</v>
      </c>
    </row>
    <row r="134" spans="2:9" x14ac:dyDescent="0.2">
      <c r="B134" s="84">
        <f>B135+B136</f>
        <v>250</v>
      </c>
      <c r="E134" s="85" t="s">
        <v>553</v>
      </c>
      <c r="I134" s="87">
        <f>I135+I136</f>
        <v>-109</v>
      </c>
    </row>
    <row r="135" spans="2:9" x14ac:dyDescent="0.2">
      <c r="B135" s="84">
        <v>250</v>
      </c>
      <c r="E135" s="85" t="s">
        <v>552</v>
      </c>
      <c r="I135" s="87">
        <v>1</v>
      </c>
    </row>
    <row r="136" spans="2:9" x14ac:dyDescent="0.2">
      <c r="B136" s="84">
        <v>0</v>
      </c>
      <c r="E136" s="85" t="s">
        <v>551</v>
      </c>
      <c r="I136" s="87">
        <v>-110</v>
      </c>
    </row>
    <row r="137" spans="2:9" x14ac:dyDescent="0.2">
      <c r="B137" s="84">
        <f>B138+B141</f>
        <v>0</v>
      </c>
      <c r="E137" s="107" t="s">
        <v>550</v>
      </c>
      <c r="I137" s="87">
        <f>I138+I141</f>
        <v>0</v>
      </c>
    </row>
    <row r="138" spans="2:9" x14ac:dyDescent="0.2">
      <c r="B138" s="84">
        <f>B139+B140</f>
        <v>0</v>
      </c>
      <c r="E138" s="107" t="s">
        <v>549</v>
      </c>
      <c r="I138" s="87">
        <f>I139+I140</f>
        <v>0</v>
      </c>
    </row>
    <row r="139" spans="2:9" x14ac:dyDescent="0.2">
      <c r="B139" s="84">
        <v>0</v>
      </c>
      <c r="E139" s="107" t="s">
        <v>548</v>
      </c>
      <c r="I139" s="87">
        <v>0</v>
      </c>
    </row>
    <row r="140" spans="2:9" x14ac:dyDescent="0.2">
      <c r="B140" s="84">
        <v>0</v>
      </c>
      <c r="E140" s="107" t="s">
        <v>547</v>
      </c>
      <c r="I140" s="87">
        <v>0</v>
      </c>
    </row>
    <row r="141" spans="2:9" x14ac:dyDescent="0.2">
      <c r="B141" s="84">
        <v>0</v>
      </c>
      <c r="E141" s="107" t="s">
        <v>546</v>
      </c>
      <c r="I141" s="87">
        <v>0</v>
      </c>
    </row>
    <row r="142" spans="2:9" x14ac:dyDescent="0.2">
      <c r="B142" s="84">
        <v>0</v>
      </c>
      <c r="E142" s="85" t="s">
        <v>545</v>
      </c>
      <c r="I142" s="87">
        <v>0</v>
      </c>
    </row>
    <row r="143" spans="2:9" x14ac:dyDescent="0.2">
      <c r="B143" s="84">
        <v>0</v>
      </c>
      <c r="C143" s="85" t="s">
        <v>544</v>
      </c>
      <c r="E143" s="85" t="s">
        <v>544</v>
      </c>
      <c r="I143" s="87">
        <v>0</v>
      </c>
    </row>
    <row r="144" spans="2:9" x14ac:dyDescent="0.2">
      <c r="B144" s="84">
        <f>B145+B146</f>
        <v>-177</v>
      </c>
      <c r="C144" s="85" t="s">
        <v>543</v>
      </c>
      <c r="E144" s="85" t="s">
        <v>543</v>
      </c>
      <c r="I144" s="87">
        <f>I145+I146</f>
        <v>-166</v>
      </c>
    </row>
    <row r="145" spans="2:9" x14ac:dyDescent="0.2">
      <c r="B145" s="84">
        <v>-251</v>
      </c>
      <c r="C145" s="85" t="s">
        <v>542</v>
      </c>
      <c r="E145" s="85" t="s">
        <v>542</v>
      </c>
      <c r="I145" s="87">
        <v>-167</v>
      </c>
    </row>
    <row r="146" spans="2:9" x14ac:dyDescent="0.2">
      <c r="B146" s="89">
        <v>74</v>
      </c>
      <c r="C146" s="108" t="s">
        <v>541</v>
      </c>
      <c r="D146" s="109"/>
      <c r="E146" s="108" t="s">
        <v>541</v>
      </c>
      <c r="F146" s="109"/>
      <c r="G146" s="109"/>
      <c r="H146" s="109"/>
      <c r="I146" s="92">
        <v>1</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3" orientation="portrait" r:id="rId1"/>
  <headerFooter alignWithMargins="0"/>
  <rowBreaks count="1" manualBreakCount="1">
    <brk id="72" min="1" max="8"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dimension ref="B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112</v>
      </c>
      <c r="D1" s="45"/>
      <c r="E1" s="45"/>
      <c r="F1" s="45"/>
      <c r="G1" s="39"/>
      <c r="H1" s="45"/>
      <c r="I1" s="45"/>
      <c r="J1" s="45"/>
      <c r="K1" s="45"/>
      <c r="L1" s="45"/>
      <c r="M1" s="45"/>
    </row>
    <row r="2" spans="2:14" s="41" customFormat="1" ht="20.25" x14ac:dyDescent="0.25">
      <c r="B2" s="75" t="s">
        <v>1013</v>
      </c>
      <c r="D2" s="42"/>
      <c r="E2" s="42"/>
      <c r="F2" s="42"/>
      <c r="G2" s="39"/>
      <c r="H2" s="42"/>
      <c r="I2" s="42"/>
      <c r="J2" s="42"/>
      <c r="K2" s="42"/>
      <c r="L2" s="42"/>
      <c r="M2" s="42"/>
    </row>
    <row r="3" spans="2:14" s="37" customFormat="1" ht="15" customHeight="1" x14ac:dyDescent="0.25">
      <c r="B3" s="76" t="s">
        <v>704</v>
      </c>
      <c r="D3" s="39"/>
      <c r="E3" s="40"/>
      <c r="F3" s="39"/>
      <c r="G3" s="39"/>
      <c r="H3" s="39"/>
      <c r="I3" s="39"/>
      <c r="J3" s="39"/>
      <c r="K3" s="39"/>
      <c r="L3" s="39"/>
      <c r="M3" s="39"/>
      <c r="N3" s="38"/>
    </row>
    <row r="4" spans="2:14" s="37" customFormat="1" ht="15" customHeight="1" x14ac:dyDescent="0.25">
      <c r="B4" s="76"/>
      <c r="D4" s="39"/>
      <c r="E4" s="40"/>
      <c r="F4" s="39"/>
      <c r="G4" s="39"/>
      <c r="H4" s="39"/>
      <c r="I4" s="39"/>
      <c r="J4" s="39"/>
      <c r="K4" s="39"/>
      <c r="L4" s="39"/>
      <c r="M4" s="39"/>
      <c r="N4" s="38"/>
    </row>
    <row r="5" spans="2:14" s="34" customFormat="1" ht="15" customHeight="1" x14ac:dyDescent="0.2">
      <c r="B5" s="76"/>
      <c r="D5" s="122"/>
      <c r="E5" s="21"/>
      <c r="F5" s="21"/>
      <c r="G5" s="21"/>
      <c r="H5" s="21"/>
      <c r="I5" s="21"/>
      <c r="J5" s="21"/>
      <c r="K5" s="21"/>
      <c r="L5" s="21"/>
      <c r="M5" s="21"/>
      <c r="N5" s="35"/>
    </row>
    <row r="6" spans="2:14" s="34" customFormat="1" ht="20.25" customHeight="1" x14ac:dyDescent="0.2">
      <c r="B6" s="123" t="s">
        <v>662</v>
      </c>
      <c r="D6" s="122"/>
      <c r="E6" s="21"/>
      <c r="F6" s="21"/>
      <c r="G6" s="21"/>
      <c r="H6" s="21"/>
      <c r="I6" s="21"/>
      <c r="J6" s="21"/>
      <c r="K6" s="21"/>
      <c r="L6" s="21"/>
      <c r="M6" s="21"/>
      <c r="N6" s="35"/>
    </row>
    <row r="7" spans="2:14" ht="15" x14ac:dyDescent="0.2">
      <c r="B7" s="65" t="s">
        <v>661</v>
      </c>
      <c r="C7" s="65"/>
      <c r="D7" s="65"/>
      <c r="E7" s="65"/>
      <c r="F7" s="65"/>
      <c r="G7" s="65"/>
      <c r="H7" s="65"/>
      <c r="I7" s="65"/>
    </row>
    <row r="9" spans="2:14" x14ac:dyDescent="0.2">
      <c r="B9" s="70" t="s">
        <v>606</v>
      </c>
      <c r="C9" s="78"/>
      <c r="D9" s="78"/>
      <c r="E9" s="78"/>
      <c r="F9" s="78"/>
      <c r="G9" s="78"/>
      <c r="H9" s="78"/>
      <c r="I9" s="69" t="s">
        <v>605</v>
      </c>
    </row>
    <row r="10" spans="2:14" x14ac:dyDescent="0.2">
      <c r="B10" s="80"/>
      <c r="F10" s="82"/>
      <c r="G10" s="83"/>
      <c r="H10" s="83"/>
      <c r="I10" s="82"/>
    </row>
    <row r="11" spans="2:14" x14ac:dyDescent="0.2">
      <c r="B11" s="84">
        <v>5973</v>
      </c>
      <c r="D11" s="81" t="s">
        <v>660</v>
      </c>
      <c r="E11" s="85" t="s">
        <v>659</v>
      </c>
      <c r="F11" s="82"/>
      <c r="G11" s="83" t="s">
        <v>658</v>
      </c>
      <c r="H11" s="86" t="s">
        <v>657</v>
      </c>
      <c r="I11" s="87">
        <f>I12+I13</f>
        <v>14696</v>
      </c>
    </row>
    <row r="12" spans="2:14" x14ac:dyDescent="0.2">
      <c r="B12" s="84">
        <f>I11-B11</f>
        <v>8723</v>
      </c>
      <c r="D12" s="85" t="s">
        <v>647</v>
      </c>
      <c r="E12" s="66" t="s">
        <v>646</v>
      </c>
      <c r="F12" s="82"/>
      <c r="G12" s="88" t="s">
        <v>656</v>
      </c>
      <c r="H12" s="83"/>
      <c r="I12" s="87">
        <v>14694</v>
      </c>
    </row>
    <row r="13" spans="2:14" x14ac:dyDescent="0.2">
      <c r="B13" s="84">
        <v>258</v>
      </c>
      <c r="D13" s="81" t="s">
        <v>655</v>
      </c>
      <c r="E13" s="85" t="s">
        <v>579</v>
      </c>
      <c r="F13" s="82"/>
      <c r="G13" s="88" t="s">
        <v>654</v>
      </c>
      <c r="I13" s="87">
        <v>2</v>
      </c>
    </row>
    <row r="14" spans="2:14" x14ac:dyDescent="0.2">
      <c r="B14" s="84">
        <f>B12-B13</f>
        <v>8465</v>
      </c>
      <c r="D14" s="81" t="s">
        <v>653</v>
      </c>
      <c r="E14" s="66" t="s">
        <v>652</v>
      </c>
      <c r="F14" s="82"/>
      <c r="G14" s="88"/>
      <c r="H14" s="83"/>
      <c r="I14" s="87"/>
    </row>
    <row r="15" spans="2:14" ht="7.15" customHeight="1" x14ac:dyDescent="0.2">
      <c r="B15" s="84"/>
      <c r="F15" s="82"/>
      <c r="G15" s="83"/>
      <c r="H15" s="83"/>
      <c r="I15" s="87"/>
    </row>
    <row r="16" spans="2:14" x14ac:dyDescent="0.2">
      <c r="B16" s="89">
        <f>B11+B12</f>
        <v>14696</v>
      </c>
      <c r="C16" s="78"/>
      <c r="D16" s="90" t="s">
        <v>568</v>
      </c>
      <c r="E16" s="78"/>
      <c r="F16" s="91"/>
      <c r="G16" s="90" t="s">
        <v>568</v>
      </c>
      <c r="H16" s="78"/>
      <c r="I16" s="92">
        <f>I11</f>
        <v>14696</v>
      </c>
    </row>
    <row r="19" spans="2:9" ht="15" x14ac:dyDescent="0.2">
      <c r="B19" s="65" t="s">
        <v>651</v>
      </c>
      <c r="C19" s="93"/>
      <c r="D19" s="65"/>
      <c r="E19" s="65"/>
      <c r="F19" s="65"/>
      <c r="G19" s="65"/>
      <c r="H19" s="65"/>
      <c r="I19" s="93"/>
    </row>
    <row r="22" spans="2:9" ht="15" x14ac:dyDescent="0.2">
      <c r="B22" s="65" t="s">
        <v>650</v>
      </c>
      <c r="C22" s="93"/>
      <c r="D22" s="93"/>
      <c r="E22" s="93"/>
      <c r="F22" s="93"/>
      <c r="G22" s="93"/>
      <c r="H22" s="93"/>
      <c r="I22" s="93"/>
    </row>
    <row r="24" spans="2:9" ht="15" x14ac:dyDescent="0.2">
      <c r="B24" s="70" t="s">
        <v>606</v>
      </c>
      <c r="C24" s="71"/>
      <c r="D24" s="71"/>
      <c r="E24" s="71"/>
      <c r="F24" s="71"/>
      <c r="G24" s="71"/>
      <c r="H24" s="71"/>
      <c r="I24" s="69" t="s">
        <v>605</v>
      </c>
    </row>
    <row r="25" spans="2:9" x14ac:dyDescent="0.2">
      <c r="B25" s="80"/>
      <c r="F25" s="82"/>
      <c r="G25" s="83"/>
      <c r="H25" s="83"/>
      <c r="I25" s="82"/>
    </row>
    <row r="26" spans="2:9" x14ac:dyDescent="0.2">
      <c r="B26" s="84">
        <f>B27+B28</f>
        <v>8867</v>
      </c>
      <c r="D26" s="81" t="s">
        <v>649</v>
      </c>
      <c r="E26" s="85" t="s">
        <v>648</v>
      </c>
      <c r="F26" s="82"/>
      <c r="G26" s="88" t="s">
        <v>647</v>
      </c>
      <c r="H26" s="68" t="s">
        <v>646</v>
      </c>
      <c r="I26" s="87">
        <f>+B12</f>
        <v>8723</v>
      </c>
    </row>
    <row r="27" spans="2:9" x14ac:dyDescent="0.2">
      <c r="B27" s="84">
        <v>6842</v>
      </c>
      <c r="D27" s="85" t="s">
        <v>645</v>
      </c>
      <c r="F27" s="82"/>
      <c r="G27" s="83"/>
      <c r="H27" s="83"/>
      <c r="I27" s="87"/>
    </row>
    <row r="28" spans="2:9" x14ac:dyDescent="0.2">
      <c r="B28" s="84">
        <f>B29+B30</f>
        <v>2025</v>
      </c>
      <c r="D28" s="85" t="s">
        <v>644</v>
      </c>
      <c r="F28" s="82"/>
      <c r="G28" s="83"/>
      <c r="H28" s="83"/>
      <c r="I28" s="87"/>
    </row>
    <row r="29" spans="2:9" x14ac:dyDescent="0.2">
      <c r="B29" s="84">
        <v>2018</v>
      </c>
      <c r="D29" s="85" t="s">
        <v>643</v>
      </c>
      <c r="F29" s="82"/>
      <c r="G29" s="83"/>
      <c r="H29" s="83"/>
      <c r="I29" s="87"/>
    </row>
    <row r="30" spans="2:9" x14ac:dyDescent="0.2">
      <c r="B30" s="84">
        <v>7</v>
      </c>
      <c r="D30" s="85" t="s">
        <v>642</v>
      </c>
      <c r="F30" s="82"/>
      <c r="G30" s="83"/>
      <c r="H30" s="83"/>
      <c r="I30" s="87"/>
    </row>
    <row r="31" spans="2:9" ht="12.75" customHeight="1" x14ac:dyDescent="0.2">
      <c r="B31" s="84">
        <v>25</v>
      </c>
      <c r="D31" s="81" t="s">
        <v>641</v>
      </c>
      <c r="E31" s="81" t="s">
        <v>640</v>
      </c>
      <c r="F31" s="82"/>
      <c r="G31" s="83"/>
      <c r="H31" s="83"/>
      <c r="I31" s="87"/>
    </row>
    <row r="32" spans="2:9" ht="12.75" customHeight="1" x14ac:dyDescent="0.2">
      <c r="B32" s="84">
        <v>0</v>
      </c>
      <c r="D32" s="81" t="s">
        <v>639</v>
      </c>
      <c r="E32" s="81" t="s">
        <v>638</v>
      </c>
      <c r="F32" s="82"/>
      <c r="G32" s="83"/>
      <c r="H32" s="83"/>
      <c r="I32" s="87"/>
    </row>
    <row r="33" spans="2:9" x14ac:dyDescent="0.2">
      <c r="B33" s="84">
        <f>I35-B26-B31-B32</f>
        <v>-169</v>
      </c>
      <c r="D33" s="85" t="s">
        <v>636</v>
      </c>
      <c r="E33" s="66" t="s">
        <v>635</v>
      </c>
      <c r="F33" s="82"/>
      <c r="G33" s="83"/>
      <c r="H33" s="83"/>
      <c r="I33" s="87"/>
    </row>
    <row r="34" spans="2:9" x14ac:dyDescent="0.2">
      <c r="B34" s="84"/>
      <c r="F34" s="82"/>
      <c r="G34" s="83"/>
      <c r="H34" s="83"/>
      <c r="I34" s="87"/>
    </row>
    <row r="35" spans="2:9" x14ac:dyDescent="0.2">
      <c r="B35" s="89">
        <f>B26+B31+B32+B33</f>
        <v>8723</v>
      </c>
      <c r="C35" s="78"/>
      <c r="D35" s="90" t="s">
        <v>568</v>
      </c>
      <c r="E35" s="78"/>
      <c r="F35" s="91"/>
      <c r="G35" s="90" t="s">
        <v>568</v>
      </c>
      <c r="H35" s="78"/>
      <c r="I35" s="92">
        <f>I26</f>
        <v>8723</v>
      </c>
    </row>
    <row r="38" spans="2:9" ht="15" x14ac:dyDescent="0.2">
      <c r="B38" s="65" t="s">
        <v>637</v>
      </c>
      <c r="C38" s="94"/>
      <c r="D38" s="94"/>
      <c r="E38" s="94"/>
      <c r="F38" s="94"/>
      <c r="G38" s="94"/>
      <c r="H38" s="94"/>
      <c r="I38" s="94"/>
    </row>
    <row r="39" spans="2:9" ht="13.15" customHeight="1" x14ac:dyDescent="0.2"/>
    <row r="40" spans="2:9" x14ac:dyDescent="0.2">
      <c r="B40" s="70" t="s">
        <v>606</v>
      </c>
      <c r="C40" s="78"/>
      <c r="D40" s="78"/>
      <c r="E40" s="78"/>
      <c r="F40" s="78"/>
      <c r="G40" s="78"/>
      <c r="H40" s="78"/>
      <c r="I40" s="69" t="s">
        <v>605</v>
      </c>
    </row>
    <row r="41" spans="2:9" x14ac:dyDescent="0.2">
      <c r="B41" s="80"/>
      <c r="F41" s="82"/>
      <c r="G41" s="83"/>
      <c r="H41" s="83"/>
      <c r="I41" s="82"/>
    </row>
    <row r="42" spans="2:9" x14ac:dyDescent="0.2">
      <c r="B42" s="84">
        <f>B43+B44+B45+B47+B48</f>
        <v>29</v>
      </c>
      <c r="D42" s="81" t="s">
        <v>634</v>
      </c>
      <c r="E42" s="88" t="s">
        <v>633</v>
      </c>
      <c r="F42" s="82"/>
      <c r="G42" s="85" t="s">
        <v>636</v>
      </c>
      <c r="H42" s="66" t="s">
        <v>635</v>
      </c>
      <c r="I42" s="87">
        <f>+B33</f>
        <v>-169</v>
      </c>
    </row>
    <row r="43" spans="2:9" ht="15" x14ac:dyDescent="0.2">
      <c r="B43" s="84">
        <v>29</v>
      </c>
      <c r="C43" s="58"/>
      <c r="D43" s="95" t="s">
        <v>632</v>
      </c>
      <c r="F43" s="62"/>
      <c r="G43" s="79" t="s">
        <v>634</v>
      </c>
      <c r="H43" s="96" t="s">
        <v>633</v>
      </c>
      <c r="I43" s="87">
        <f>I44+I45+I47+I48+I49</f>
        <v>1</v>
      </c>
    </row>
    <row r="44" spans="2:9" x14ac:dyDescent="0.2">
      <c r="B44" s="84">
        <v>0</v>
      </c>
      <c r="D44" s="85" t="s">
        <v>631</v>
      </c>
      <c r="F44" s="82"/>
      <c r="G44" s="95" t="s">
        <v>632</v>
      </c>
      <c r="I44" s="87">
        <v>1</v>
      </c>
    </row>
    <row r="45" spans="2:9" x14ac:dyDescent="0.2">
      <c r="B45" s="84">
        <v>0</v>
      </c>
      <c r="D45" s="85" t="s">
        <v>630</v>
      </c>
      <c r="E45" s="80"/>
      <c r="F45" s="82"/>
      <c r="G45" s="85" t="s">
        <v>631</v>
      </c>
      <c r="I45" s="87">
        <v>0</v>
      </c>
    </row>
    <row r="46" spans="2:9" x14ac:dyDescent="0.2">
      <c r="B46" s="84"/>
      <c r="E46" s="97" t="s">
        <v>629</v>
      </c>
      <c r="F46" s="82"/>
      <c r="G46" s="85" t="s">
        <v>630</v>
      </c>
      <c r="H46" s="80"/>
      <c r="I46" s="87"/>
    </row>
    <row r="47" spans="2:9" x14ac:dyDescent="0.2">
      <c r="B47" s="84">
        <v>0</v>
      </c>
      <c r="D47" s="85" t="s">
        <v>628</v>
      </c>
      <c r="E47" s="85"/>
      <c r="F47" s="82"/>
      <c r="H47" s="85" t="s">
        <v>629</v>
      </c>
      <c r="I47" s="87">
        <v>0</v>
      </c>
    </row>
    <row r="48" spans="2:9" x14ac:dyDescent="0.2">
      <c r="B48" s="84">
        <v>0</v>
      </c>
      <c r="D48" s="85" t="s">
        <v>627</v>
      </c>
      <c r="E48" s="85"/>
      <c r="F48" s="82"/>
      <c r="G48" s="81" t="s">
        <v>628</v>
      </c>
      <c r="H48" s="85"/>
      <c r="I48" s="87">
        <v>0</v>
      </c>
    </row>
    <row r="49" spans="2:9" x14ac:dyDescent="0.2">
      <c r="B49" s="84">
        <f>I52-B42</f>
        <v>-197</v>
      </c>
      <c r="D49" s="85" t="s">
        <v>622</v>
      </c>
      <c r="E49" s="66" t="s">
        <v>621</v>
      </c>
      <c r="F49" s="82"/>
      <c r="G49" s="85" t="s">
        <v>627</v>
      </c>
      <c r="H49" s="85"/>
      <c r="I49" s="87">
        <v>0</v>
      </c>
    </row>
    <row r="50" spans="2:9" x14ac:dyDescent="0.2">
      <c r="B50" s="84"/>
      <c r="D50" s="85"/>
      <c r="E50" s="85"/>
      <c r="F50" s="82"/>
      <c r="G50" s="85" t="s">
        <v>626</v>
      </c>
      <c r="H50" s="85"/>
      <c r="I50" s="87">
        <v>0</v>
      </c>
    </row>
    <row r="51" spans="2:9" x14ac:dyDescent="0.2">
      <c r="B51" s="84"/>
      <c r="F51" s="82"/>
      <c r="G51" s="85"/>
      <c r="I51" s="87"/>
    </row>
    <row r="52" spans="2:9" x14ac:dyDescent="0.2">
      <c r="B52" s="89">
        <f>B42+B49</f>
        <v>-168</v>
      </c>
      <c r="C52" s="78"/>
      <c r="D52" s="78" t="s">
        <v>568</v>
      </c>
      <c r="E52" s="78"/>
      <c r="F52" s="91"/>
      <c r="G52" s="78" t="s">
        <v>568</v>
      </c>
      <c r="H52" s="78"/>
      <c r="I52" s="92">
        <f>I42+I43+I50</f>
        <v>-168</v>
      </c>
    </row>
    <row r="55" spans="2:9" ht="15" x14ac:dyDescent="0.2">
      <c r="B55" s="65" t="s">
        <v>625</v>
      </c>
      <c r="C55" s="94"/>
      <c r="D55" s="94"/>
      <c r="E55" s="94"/>
      <c r="F55" s="94"/>
      <c r="G55" s="94"/>
      <c r="H55" s="94"/>
      <c r="I55" s="94"/>
    </row>
    <row r="57" spans="2:9" x14ac:dyDescent="0.2">
      <c r="B57" s="70" t="s">
        <v>606</v>
      </c>
      <c r="C57" s="78"/>
      <c r="D57" s="78"/>
      <c r="E57" s="78"/>
      <c r="F57" s="78"/>
      <c r="G57" s="78"/>
      <c r="H57" s="78"/>
      <c r="I57" s="69" t="s">
        <v>605</v>
      </c>
    </row>
    <row r="58" spans="2:9" x14ac:dyDescent="0.2">
      <c r="B58" s="80"/>
      <c r="F58" s="82"/>
      <c r="G58" s="83"/>
      <c r="H58" s="83"/>
      <c r="I58" s="82"/>
    </row>
    <row r="59" spans="2:9" x14ac:dyDescent="0.2">
      <c r="B59" s="84">
        <f>B60+B61</f>
        <v>0</v>
      </c>
      <c r="D59" s="81" t="s">
        <v>624</v>
      </c>
      <c r="E59" s="86" t="s">
        <v>623</v>
      </c>
      <c r="F59" s="82"/>
      <c r="G59" s="88" t="s">
        <v>622</v>
      </c>
      <c r="H59" s="66" t="s">
        <v>621</v>
      </c>
      <c r="I59" s="87">
        <f>+B49</f>
        <v>-197</v>
      </c>
    </row>
    <row r="60" spans="2:9" x14ac:dyDescent="0.2">
      <c r="B60" s="84">
        <v>0</v>
      </c>
      <c r="D60" s="85" t="s">
        <v>620</v>
      </c>
      <c r="F60" s="82"/>
      <c r="G60" s="88" t="s">
        <v>619</v>
      </c>
      <c r="H60" s="85"/>
      <c r="I60" s="87">
        <f>I61+I62</f>
        <v>7</v>
      </c>
    </row>
    <row r="61" spans="2:9" x14ac:dyDescent="0.2">
      <c r="B61" s="84">
        <v>0</v>
      </c>
      <c r="D61" s="85" t="s">
        <v>618</v>
      </c>
      <c r="F61" s="82"/>
      <c r="G61" s="88" t="s">
        <v>617</v>
      </c>
      <c r="I61" s="87">
        <v>0</v>
      </c>
    </row>
    <row r="62" spans="2:9" x14ac:dyDescent="0.2">
      <c r="B62" s="84">
        <v>7</v>
      </c>
      <c r="D62" s="81" t="s">
        <v>616</v>
      </c>
      <c r="E62" s="85" t="s">
        <v>615</v>
      </c>
      <c r="F62" s="82"/>
      <c r="G62" s="88" t="s">
        <v>614</v>
      </c>
      <c r="I62" s="87">
        <v>7</v>
      </c>
    </row>
    <row r="63" spans="2:9" x14ac:dyDescent="0.2">
      <c r="B63" s="84"/>
      <c r="E63" s="85" t="s">
        <v>613</v>
      </c>
      <c r="F63" s="82"/>
      <c r="G63" s="83" t="s">
        <v>612</v>
      </c>
      <c r="H63" s="81" t="s">
        <v>611</v>
      </c>
      <c r="I63" s="87">
        <f>I64+I65+I66</f>
        <v>116</v>
      </c>
    </row>
    <row r="64" spans="2:9" x14ac:dyDescent="0.2">
      <c r="B64" s="84">
        <f>B65+B66+B67</f>
        <v>29</v>
      </c>
      <c r="D64" s="81" t="s">
        <v>612</v>
      </c>
      <c r="E64" s="81" t="s">
        <v>611</v>
      </c>
      <c r="F64" s="82"/>
      <c r="G64" s="85" t="s">
        <v>610</v>
      </c>
      <c r="I64" s="87">
        <v>0</v>
      </c>
    </row>
    <row r="65" spans="2:9" x14ac:dyDescent="0.2">
      <c r="B65" s="84">
        <v>29</v>
      </c>
      <c r="D65" s="85" t="s">
        <v>610</v>
      </c>
      <c r="F65" s="82"/>
      <c r="G65" s="88" t="s">
        <v>609</v>
      </c>
      <c r="I65" s="87">
        <v>4</v>
      </c>
    </row>
    <row r="66" spans="2:9" x14ac:dyDescent="0.2">
      <c r="B66" s="84">
        <v>0</v>
      </c>
      <c r="D66" s="85" t="s">
        <v>609</v>
      </c>
      <c r="F66" s="82"/>
      <c r="G66" s="88" t="s">
        <v>608</v>
      </c>
      <c r="I66" s="87">
        <v>112</v>
      </c>
    </row>
    <row r="67" spans="2:9" x14ac:dyDescent="0.2">
      <c r="B67" s="84">
        <v>0</v>
      </c>
      <c r="D67" s="85" t="s">
        <v>608</v>
      </c>
      <c r="F67" s="82"/>
      <c r="G67" s="83"/>
      <c r="H67" s="83"/>
      <c r="I67" s="87"/>
    </row>
    <row r="68" spans="2:9" x14ac:dyDescent="0.2">
      <c r="B68" s="84">
        <f>I70-B59-B62-B64</f>
        <v>-110</v>
      </c>
      <c r="D68" s="85" t="s">
        <v>602</v>
      </c>
      <c r="E68" s="85" t="s">
        <v>601</v>
      </c>
      <c r="F68" s="82"/>
      <c r="G68" s="83"/>
      <c r="H68" s="83"/>
      <c r="I68" s="87"/>
    </row>
    <row r="69" spans="2:9" ht="17.45" customHeight="1" x14ac:dyDescent="0.2">
      <c r="B69" s="84"/>
      <c r="F69" s="82"/>
      <c r="G69" s="83"/>
      <c r="H69" s="83"/>
      <c r="I69" s="87"/>
    </row>
    <row r="70" spans="2:9" ht="17.45" customHeight="1" x14ac:dyDescent="0.2">
      <c r="B70" s="89">
        <f>B59+B62+B64+B68</f>
        <v>-74</v>
      </c>
      <c r="C70" s="78"/>
      <c r="D70" s="78" t="s">
        <v>568</v>
      </c>
      <c r="E70" s="78"/>
      <c r="F70" s="91"/>
      <c r="G70" s="78" t="s">
        <v>568</v>
      </c>
      <c r="H70" s="78"/>
      <c r="I70" s="92">
        <f>I59+I60+I63</f>
        <v>-74</v>
      </c>
    </row>
    <row r="73" spans="2:9" ht="15" x14ac:dyDescent="0.2">
      <c r="B73" s="65" t="s">
        <v>607</v>
      </c>
      <c r="C73" s="94"/>
      <c r="D73" s="94"/>
      <c r="E73" s="94"/>
      <c r="F73" s="94"/>
      <c r="G73" s="94"/>
      <c r="H73" s="94"/>
      <c r="I73" s="94"/>
    </row>
    <row r="75" spans="2:9" x14ac:dyDescent="0.2">
      <c r="B75" s="70" t="s">
        <v>606</v>
      </c>
      <c r="C75" s="78"/>
      <c r="D75" s="78"/>
      <c r="E75" s="78"/>
      <c r="F75" s="78"/>
      <c r="G75" s="78"/>
      <c r="H75" s="78"/>
      <c r="I75" s="69" t="s">
        <v>605</v>
      </c>
    </row>
    <row r="76" spans="2:9" x14ac:dyDescent="0.2">
      <c r="B76" s="80"/>
      <c r="F76" s="82"/>
      <c r="G76" s="83"/>
      <c r="H76" s="83"/>
      <c r="I76" s="82"/>
    </row>
    <row r="77" spans="2:9" x14ac:dyDescent="0.2">
      <c r="B77" s="84">
        <v>0</v>
      </c>
      <c r="D77" s="81" t="s">
        <v>604</v>
      </c>
      <c r="E77" s="85" t="s">
        <v>603</v>
      </c>
      <c r="F77" s="82"/>
      <c r="G77" s="88" t="s">
        <v>602</v>
      </c>
      <c r="H77" s="66" t="s">
        <v>601</v>
      </c>
      <c r="I77" s="87">
        <f>+B68</f>
        <v>-110</v>
      </c>
    </row>
    <row r="78" spans="2:9" x14ac:dyDescent="0.2">
      <c r="B78" s="84"/>
      <c r="E78" s="85" t="s">
        <v>600</v>
      </c>
      <c r="F78" s="82"/>
      <c r="G78" s="88"/>
      <c r="H78" s="85"/>
      <c r="I78" s="87"/>
    </row>
    <row r="79" spans="2:9" x14ac:dyDescent="0.2">
      <c r="B79" s="84">
        <f>I82-B77</f>
        <v>-110</v>
      </c>
      <c r="D79" s="85" t="s">
        <v>595</v>
      </c>
      <c r="E79" s="68" t="s">
        <v>599</v>
      </c>
      <c r="F79" s="82"/>
      <c r="G79" s="83"/>
      <c r="H79" s="83"/>
      <c r="I79" s="87"/>
    </row>
    <row r="80" spans="2:9" x14ac:dyDescent="0.2">
      <c r="B80" s="84">
        <f>B79-B13</f>
        <v>-368</v>
      </c>
      <c r="D80" s="85" t="s">
        <v>598</v>
      </c>
      <c r="E80" s="66" t="s">
        <v>594</v>
      </c>
      <c r="F80" s="82"/>
      <c r="G80" s="83"/>
      <c r="H80" s="83"/>
      <c r="I80" s="87"/>
    </row>
    <row r="81" spans="2:9" x14ac:dyDescent="0.2">
      <c r="B81" s="84"/>
      <c r="F81" s="82"/>
      <c r="G81" s="83"/>
      <c r="H81" s="83"/>
      <c r="I81" s="87"/>
    </row>
    <row r="82" spans="2:9" x14ac:dyDescent="0.2">
      <c r="B82" s="89">
        <f>B77+B79</f>
        <v>-110</v>
      </c>
      <c r="C82" s="78"/>
      <c r="D82" s="78" t="s">
        <v>568</v>
      </c>
      <c r="E82" s="78"/>
      <c r="F82" s="91"/>
      <c r="G82" s="78" t="s">
        <v>568</v>
      </c>
      <c r="H82" s="78"/>
      <c r="I82" s="92">
        <f>I77</f>
        <v>-110</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597</v>
      </c>
      <c r="C85" s="153"/>
      <c r="D85" s="153"/>
      <c r="E85" s="153"/>
      <c r="F85" s="153"/>
      <c r="G85" s="153"/>
      <c r="H85" s="153"/>
      <c r="I85" s="153"/>
    </row>
    <row r="86" spans="2:9" ht="7.15" customHeight="1" x14ac:dyDescent="0.2"/>
    <row r="88" spans="2:9" ht="15" x14ac:dyDescent="0.2">
      <c r="B88" s="65" t="s">
        <v>596</v>
      </c>
      <c r="C88" s="93"/>
      <c r="D88" s="93"/>
      <c r="E88" s="93"/>
      <c r="F88" s="93"/>
      <c r="G88" s="93"/>
      <c r="H88" s="93"/>
      <c r="I88" s="93"/>
    </row>
    <row r="89" spans="2:9" ht="15.75" customHeight="1" x14ac:dyDescent="0.2"/>
    <row r="90" spans="2:9" x14ac:dyDescent="0.2">
      <c r="B90" s="64" t="s">
        <v>566</v>
      </c>
      <c r="C90" s="78"/>
      <c r="D90" s="78"/>
      <c r="E90" s="78"/>
      <c r="F90" s="78"/>
      <c r="G90" s="78"/>
      <c r="H90" s="78"/>
      <c r="I90" s="63" t="s">
        <v>565</v>
      </c>
    </row>
    <row r="91" spans="2:9" x14ac:dyDescent="0.2">
      <c r="B91" s="80"/>
      <c r="F91" s="82"/>
      <c r="G91" s="83"/>
      <c r="H91" s="83"/>
      <c r="I91" s="82"/>
    </row>
    <row r="92" spans="2:9" x14ac:dyDescent="0.2">
      <c r="B92" s="84">
        <f>I99</f>
        <v>92</v>
      </c>
      <c r="D92" s="85" t="s">
        <v>582</v>
      </c>
      <c r="E92" s="66" t="s">
        <v>581</v>
      </c>
      <c r="F92" s="82"/>
      <c r="G92" s="85" t="s">
        <v>595</v>
      </c>
      <c r="H92" s="66" t="s">
        <v>594</v>
      </c>
      <c r="I92" s="87">
        <f>+B80</f>
        <v>-368</v>
      </c>
    </row>
    <row r="93" spans="2:9" x14ac:dyDescent="0.2">
      <c r="B93" s="84"/>
      <c r="E93" s="68" t="s">
        <v>578</v>
      </c>
      <c r="F93" s="82"/>
      <c r="G93" s="88" t="s">
        <v>593</v>
      </c>
      <c r="H93" s="81" t="s">
        <v>592</v>
      </c>
      <c r="I93" s="87">
        <f>I94+I95</f>
        <v>460</v>
      </c>
    </row>
    <row r="94" spans="2:9" x14ac:dyDescent="0.2">
      <c r="B94" s="84"/>
      <c r="E94" s="85"/>
      <c r="F94" s="82"/>
      <c r="G94" s="88" t="s">
        <v>591</v>
      </c>
      <c r="I94" s="87">
        <v>460</v>
      </c>
    </row>
    <row r="95" spans="2:9" x14ac:dyDescent="0.2">
      <c r="B95" s="84"/>
      <c r="E95" s="85"/>
      <c r="F95" s="82"/>
      <c r="G95" s="88" t="s">
        <v>590</v>
      </c>
      <c r="I95" s="87">
        <v>0</v>
      </c>
    </row>
    <row r="96" spans="2:9" x14ac:dyDescent="0.2">
      <c r="B96" s="84"/>
      <c r="D96" s="85"/>
      <c r="F96" s="82"/>
      <c r="G96" s="88" t="s">
        <v>589</v>
      </c>
      <c r="H96" s="81" t="s">
        <v>588</v>
      </c>
      <c r="I96" s="87">
        <f>I97</f>
        <v>0</v>
      </c>
    </row>
    <row r="97" spans="2:9" x14ac:dyDescent="0.2">
      <c r="B97" s="98"/>
      <c r="C97" s="99"/>
      <c r="D97" s="99"/>
      <c r="E97" s="85"/>
      <c r="F97" s="100"/>
      <c r="G97" s="88" t="s">
        <v>587</v>
      </c>
      <c r="H97" s="101"/>
      <c r="I97" s="87">
        <v>0</v>
      </c>
    </row>
    <row r="98" spans="2:9" x14ac:dyDescent="0.2">
      <c r="B98" s="84"/>
      <c r="F98" s="82"/>
      <c r="G98" s="83"/>
      <c r="H98" s="83"/>
      <c r="I98" s="87"/>
    </row>
    <row r="99" spans="2:9" x14ac:dyDescent="0.2">
      <c r="B99" s="89">
        <f>B92</f>
        <v>92</v>
      </c>
      <c r="C99" s="78"/>
      <c r="D99" s="78" t="s">
        <v>568</v>
      </c>
      <c r="E99" s="78"/>
      <c r="F99" s="91"/>
      <c r="G99" s="78" t="s">
        <v>568</v>
      </c>
      <c r="H99" s="78"/>
      <c r="I99" s="92">
        <f>I92+I93+I96</f>
        <v>92</v>
      </c>
    </row>
    <row r="102" spans="2:9" ht="15" x14ac:dyDescent="0.2">
      <c r="B102" s="65" t="s">
        <v>586</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566</v>
      </c>
      <c r="C104" s="78"/>
      <c r="D104" s="78"/>
      <c r="E104" s="78"/>
      <c r="F104" s="78"/>
      <c r="G104" s="78"/>
      <c r="H104" s="78"/>
      <c r="I104" s="63" t="s">
        <v>565</v>
      </c>
    </row>
    <row r="105" spans="2:9" x14ac:dyDescent="0.2">
      <c r="B105" s="80"/>
      <c r="E105" s="85"/>
      <c r="F105" s="102"/>
      <c r="G105" s="83"/>
      <c r="H105" s="83"/>
      <c r="I105" s="82"/>
    </row>
    <row r="106" spans="2:9" x14ac:dyDescent="0.2">
      <c r="B106" s="84">
        <f>B107+B109</f>
        <v>311</v>
      </c>
      <c r="D106" s="85" t="s">
        <v>585</v>
      </c>
      <c r="E106" s="103" t="s">
        <v>584</v>
      </c>
      <c r="F106" s="82"/>
      <c r="G106" s="83"/>
      <c r="H106" s="83"/>
      <c r="I106" s="82"/>
    </row>
    <row r="107" spans="2:9" x14ac:dyDescent="0.2">
      <c r="B107" s="84">
        <v>294</v>
      </c>
      <c r="D107" s="85" t="s">
        <v>583</v>
      </c>
      <c r="E107" s="85"/>
      <c r="F107" s="82"/>
      <c r="G107" s="85" t="s">
        <v>582</v>
      </c>
      <c r="H107" s="68" t="s">
        <v>581</v>
      </c>
      <c r="I107" s="87"/>
    </row>
    <row r="108" spans="2:9" x14ac:dyDescent="0.2">
      <c r="B108" s="84">
        <f>-B13</f>
        <v>-258</v>
      </c>
      <c r="D108" s="85" t="s">
        <v>580</v>
      </c>
      <c r="E108" s="86" t="s">
        <v>579</v>
      </c>
      <c r="F108" s="82"/>
      <c r="G108" s="85"/>
      <c r="H108" s="67" t="s">
        <v>578</v>
      </c>
      <c r="I108" s="87">
        <f>B92</f>
        <v>92</v>
      </c>
    </row>
    <row r="109" spans="2:9" x14ac:dyDescent="0.2">
      <c r="B109" s="84">
        <v>17</v>
      </c>
      <c r="D109" s="95" t="s">
        <v>577</v>
      </c>
      <c r="E109" s="85" t="s">
        <v>576</v>
      </c>
      <c r="F109" s="82"/>
      <c r="H109" s="104"/>
      <c r="I109" s="105"/>
    </row>
    <row r="110" spans="2:9" x14ac:dyDescent="0.2">
      <c r="B110" s="84">
        <v>0</v>
      </c>
      <c r="D110" s="85" t="s">
        <v>575</v>
      </c>
      <c r="E110" s="85" t="s">
        <v>574</v>
      </c>
      <c r="F110" s="82"/>
      <c r="G110" s="93"/>
      <c r="I110" s="87"/>
    </row>
    <row r="111" spans="2:9" x14ac:dyDescent="0.2">
      <c r="B111" s="84">
        <v>0</v>
      </c>
      <c r="D111" s="95" t="s">
        <v>573</v>
      </c>
      <c r="E111" s="85" t="s">
        <v>572</v>
      </c>
      <c r="F111" s="82"/>
      <c r="H111" s="104"/>
      <c r="I111" s="105"/>
    </row>
    <row r="112" spans="2:9" x14ac:dyDescent="0.2">
      <c r="B112" s="84"/>
      <c r="D112" s="85"/>
      <c r="E112" s="85" t="s">
        <v>571</v>
      </c>
      <c r="F112" s="82"/>
      <c r="G112" s="93"/>
      <c r="I112" s="87"/>
    </row>
    <row r="113" spans="2:9" x14ac:dyDescent="0.2">
      <c r="B113" s="84">
        <f>I115-B106-B108-B111</f>
        <v>39</v>
      </c>
      <c r="C113" s="99"/>
      <c r="D113" s="99" t="s">
        <v>570</v>
      </c>
      <c r="E113" s="66" t="s">
        <v>569</v>
      </c>
      <c r="F113" s="100"/>
      <c r="G113" s="93"/>
      <c r="H113" s="101"/>
      <c r="I113" s="87"/>
    </row>
    <row r="114" spans="2:9" x14ac:dyDescent="0.2">
      <c r="B114" s="84"/>
      <c r="E114" s="85"/>
      <c r="F114" s="82"/>
      <c r="G114" s="93"/>
      <c r="H114" s="83"/>
      <c r="I114" s="87"/>
    </row>
    <row r="115" spans="2:9" x14ac:dyDescent="0.2">
      <c r="B115" s="89">
        <f>B106+B108+B111+B113</f>
        <v>92</v>
      </c>
      <c r="C115" s="78"/>
      <c r="D115" s="78" t="s">
        <v>568</v>
      </c>
      <c r="E115" s="106"/>
      <c r="F115" s="91"/>
      <c r="G115" s="78" t="s">
        <v>568</v>
      </c>
      <c r="H115" s="78"/>
      <c r="I115" s="92">
        <f>I108</f>
        <v>92</v>
      </c>
    </row>
    <row r="118" spans="2:9" ht="15" x14ac:dyDescent="0.2">
      <c r="B118" s="65" t="s">
        <v>567</v>
      </c>
      <c r="C118" s="93"/>
      <c r="D118" s="93"/>
      <c r="E118" s="93"/>
      <c r="F118" s="93"/>
      <c r="G118" s="93"/>
      <c r="H118" s="93"/>
      <c r="I118" s="93"/>
    </row>
    <row r="120" spans="2:9" x14ac:dyDescent="0.2">
      <c r="B120" s="64" t="s">
        <v>566</v>
      </c>
      <c r="C120" s="78"/>
      <c r="D120" s="78"/>
      <c r="E120" s="78"/>
      <c r="F120" s="78"/>
      <c r="G120" s="78"/>
      <c r="H120" s="78"/>
      <c r="I120" s="63" t="s">
        <v>565</v>
      </c>
    </row>
    <row r="121" spans="2:9" ht="15" x14ac:dyDescent="0.2">
      <c r="B121" s="61"/>
      <c r="C121" s="79"/>
      <c r="D121" s="79"/>
      <c r="E121" s="79"/>
      <c r="F121" s="79"/>
      <c r="G121" s="79"/>
      <c r="H121" s="79"/>
      <c r="I121" s="62"/>
    </row>
    <row r="122" spans="2:9" ht="15" x14ac:dyDescent="0.2">
      <c r="B122" s="61"/>
      <c r="C122" s="79"/>
      <c r="D122" s="79"/>
      <c r="E122" s="60" t="s">
        <v>564</v>
      </c>
      <c r="F122" s="79"/>
      <c r="G122" s="79"/>
      <c r="H122" s="79"/>
      <c r="I122" s="87">
        <f>B123-I125-I128-I131-I134-I137-I142-I143-I144</f>
        <v>39</v>
      </c>
    </row>
    <row r="123" spans="2:9" ht="15" x14ac:dyDescent="0.2">
      <c r="B123" s="84">
        <f>B125+B128+B131+B134+B137+B142+B143+B144</f>
        <v>1581</v>
      </c>
      <c r="C123" s="79"/>
      <c r="D123" s="58"/>
      <c r="E123" s="85" t="s">
        <v>563</v>
      </c>
      <c r="F123" s="58"/>
      <c r="G123" s="58"/>
      <c r="H123" s="58"/>
      <c r="I123" s="87">
        <f>I125+I128+I131+I134+I137+I142+I143+I144</f>
        <v>1542</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562</v>
      </c>
      <c r="F125" s="58"/>
      <c r="G125" s="58"/>
      <c r="H125" s="58"/>
      <c r="I125" s="87">
        <f>I126+I127</f>
        <v>0</v>
      </c>
    </row>
    <row r="126" spans="2:9" ht="13.15" customHeight="1" x14ac:dyDescent="0.2">
      <c r="B126" s="84">
        <v>0</v>
      </c>
      <c r="C126" s="58"/>
      <c r="D126" s="58"/>
      <c r="E126" s="85" t="s">
        <v>561</v>
      </c>
      <c r="F126" s="58"/>
      <c r="G126" s="58"/>
      <c r="H126" s="58"/>
      <c r="I126" s="87">
        <v>0</v>
      </c>
    </row>
    <row r="127" spans="2:9" ht="15" x14ac:dyDescent="0.2">
      <c r="B127" s="84">
        <v>0</v>
      </c>
      <c r="C127" s="58"/>
      <c r="D127" s="58"/>
      <c r="E127" s="85" t="s">
        <v>560</v>
      </c>
      <c r="F127" s="58"/>
      <c r="G127" s="58"/>
      <c r="H127" s="58"/>
      <c r="I127" s="87">
        <v>0</v>
      </c>
    </row>
    <row r="128" spans="2:9" x14ac:dyDescent="0.2">
      <c r="B128" s="84">
        <f>B129+B130</f>
        <v>59</v>
      </c>
      <c r="E128" s="85" t="s">
        <v>559</v>
      </c>
      <c r="I128" s="87">
        <f>I129+I130</f>
        <v>-1</v>
      </c>
    </row>
    <row r="129" spans="2:9" x14ac:dyDescent="0.2">
      <c r="B129" s="84">
        <v>59</v>
      </c>
      <c r="E129" s="85" t="s">
        <v>558</v>
      </c>
      <c r="I129" s="87">
        <v>0</v>
      </c>
    </row>
    <row r="130" spans="2:9" x14ac:dyDescent="0.2">
      <c r="B130" s="84">
        <v>0</v>
      </c>
      <c r="E130" s="85" t="s">
        <v>557</v>
      </c>
      <c r="I130" s="87">
        <v>-1</v>
      </c>
    </row>
    <row r="131" spans="2:9" x14ac:dyDescent="0.2">
      <c r="B131" s="84">
        <f>B132+B133</f>
        <v>0</v>
      </c>
      <c r="E131" s="85" t="s">
        <v>556</v>
      </c>
      <c r="I131" s="87">
        <f>I132+I133</f>
        <v>0</v>
      </c>
    </row>
    <row r="132" spans="2:9" x14ac:dyDescent="0.2">
      <c r="B132" s="84">
        <v>0</v>
      </c>
      <c r="E132" s="85" t="s">
        <v>555</v>
      </c>
      <c r="I132" s="87">
        <v>0</v>
      </c>
    </row>
    <row r="133" spans="2:9" x14ac:dyDescent="0.2">
      <c r="B133" s="84">
        <v>0</v>
      </c>
      <c r="E133" s="85" t="s">
        <v>554</v>
      </c>
      <c r="I133" s="87">
        <v>0</v>
      </c>
    </row>
    <row r="134" spans="2:9" x14ac:dyDescent="0.2">
      <c r="B134" s="84">
        <f>B135+B136</f>
        <v>132</v>
      </c>
      <c r="E134" s="85" t="s">
        <v>553</v>
      </c>
      <c r="I134" s="87">
        <f>I135+I136</f>
        <v>367</v>
      </c>
    </row>
    <row r="135" spans="2:9" x14ac:dyDescent="0.2">
      <c r="B135" s="84">
        <v>0</v>
      </c>
      <c r="E135" s="85" t="s">
        <v>552</v>
      </c>
      <c r="I135" s="87">
        <v>105</v>
      </c>
    </row>
    <row r="136" spans="2:9" x14ac:dyDescent="0.2">
      <c r="B136" s="84">
        <v>132</v>
      </c>
      <c r="E136" s="85" t="s">
        <v>551</v>
      </c>
      <c r="I136" s="87">
        <v>262</v>
      </c>
    </row>
    <row r="137" spans="2:9" x14ac:dyDescent="0.2">
      <c r="B137" s="84">
        <f>B138+B141</f>
        <v>0</v>
      </c>
      <c r="E137" s="107" t="s">
        <v>550</v>
      </c>
      <c r="I137" s="87">
        <f>I138+I141</f>
        <v>0</v>
      </c>
    </row>
    <row r="138" spans="2:9" x14ac:dyDescent="0.2">
      <c r="B138" s="84">
        <f>B139+B140</f>
        <v>0</v>
      </c>
      <c r="E138" s="107" t="s">
        <v>549</v>
      </c>
      <c r="I138" s="87">
        <f>I139+I140</f>
        <v>0</v>
      </c>
    </row>
    <row r="139" spans="2:9" x14ac:dyDescent="0.2">
      <c r="B139" s="84">
        <v>0</v>
      </c>
      <c r="E139" s="107" t="s">
        <v>548</v>
      </c>
      <c r="I139" s="87">
        <v>0</v>
      </c>
    </row>
    <row r="140" spans="2:9" x14ac:dyDescent="0.2">
      <c r="B140" s="84">
        <v>0</v>
      </c>
      <c r="E140" s="107" t="s">
        <v>547</v>
      </c>
      <c r="I140" s="87">
        <v>0</v>
      </c>
    </row>
    <row r="141" spans="2:9" x14ac:dyDescent="0.2">
      <c r="B141" s="84">
        <v>0</v>
      </c>
      <c r="E141" s="107" t="s">
        <v>546</v>
      </c>
      <c r="I141" s="87">
        <v>0</v>
      </c>
    </row>
    <row r="142" spans="2:9" x14ac:dyDescent="0.2">
      <c r="B142" s="84">
        <v>0</v>
      </c>
      <c r="E142" s="85" t="s">
        <v>545</v>
      </c>
      <c r="I142" s="87">
        <v>0</v>
      </c>
    </row>
    <row r="143" spans="2:9" x14ac:dyDescent="0.2">
      <c r="B143" s="84">
        <v>0</v>
      </c>
      <c r="C143" s="85" t="s">
        <v>544</v>
      </c>
      <c r="E143" s="85" t="s">
        <v>544</v>
      </c>
      <c r="I143" s="87">
        <v>0</v>
      </c>
    </row>
    <row r="144" spans="2:9" x14ac:dyDescent="0.2">
      <c r="B144" s="84">
        <f>B145+B146</f>
        <v>1390</v>
      </c>
      <c r="C144" s="85" t="s">
        <v>543</v>
      </c>
      <c r="E144" s="85" t="s">
        <v>543</v>
      </c>
      <c r="I144" s="87">
        <f>I145+I146</f>
        <v>1176</v>
      </c>
    </row>
    <row r="145" spans="2:9" x14ac:dyDescent="0.2">
      <c r="B145" s="84">
        <v>-185</v>
      </c>
      <c r="C145" s="85" t="s">
        <v>542</v>
      </c>
      <c r="E145" s="85" t="s">
        <v>542</v>
      </c>
      <c r="I145" s="87">
        <v>906</v>
      </c>
    </row>
    <row r="146" spans="2:9" x14ac:dyDescent="0.2">
      <c r="B146" s="89">
        <v>1575</v>
      </c>
      <c r="C146" s="108" t="s">
        <v>541</v>
      </c>
      <c r="D146" s="109"/>
      <c r="E146" s="108" t="s">
        <v>541</v>
      </c>
      <c r="F146" s="109"/>
      <c r="G146" s="109"/>
      <c r="H146" s="109"/>
      <c r="I146" s="92">
        <v>270</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112</v>
      </c>
      <c r="D1" s="45"/>
      <c r="E1" s="45"/>
      <c r="F1" s="45"/>
      <c r="G1" s="39"/>
      <c r="H1" s="45"/>
      <c r="I1" s="45"/>
      <c r="J1" s="45"/>
      <c r="K1" s="45"/>
      <c r="L1" s="45"/>
      <c r="M1" s="45"/>
    </row>
    <row r="2" spans="2:14" s="41" customFormat="1" ht="20.25" x14ac:dyDescent="0.25">
      <c r="B2" s="75" t="s">
        <v>1013</v>
      </c>
      <c r="D2" s="42"/>
      <c r="E2" s="42"/>
      <c r="F2" s="42"/>
      <c r="G2" s="39"/>
      <c r="H2" s="42"/>
      <c r="I2" s="42"/>
      <c r="J2" s="42"/>
      <c r="K2" s="42"/>
      <c r="L2" s="42"/>
      <c r="M2" s="42"/>
    </row>
    <row r="3" spans="2:14" s="37" customFormat="1" ht="15" customHeight="1" x14ac:dyDescent="0.25">
      <c r="B3" s="76" t="s">
        <v>705</v>
      </c>
      <c r="D3" s="39"/>
      <c r="E3" s="40"/>
      <c r="F3" s="39"/>
      <c r="G3" s="39"/>
      <c r="H3" s="39"/>
      <c r="I3" s="39"/>
      <c r="J3" s="39"/>
      <c r="K3" s="39"/>
      <c r="L3" s="39"/>
      <c r="M3" s="39"/>
      <c r="N3" s="38"/>
    </row>
    <row r="4" spans="2:14" s="37" customFormat="1" ht="15" customHeight="1" x14ac:dyDescent="0.25">
      <c r="B4" s="76"/>
      <c r="D4" s="39"/>
      <c r="E4" s="40"/>
      <c r="F4" s="39"/>
      <c r="G4" s="39"/>
      <c r="H4" s="39"/>
      <c r="I4" s="39"/>
      <c r="J4" s="39"/>
      <c r="K4" s="39"/>
      <c r="L4" s="39"/>
      <c r="M4" s="39"/>
      <c r="N4" s="38"/>
    </row>
    <row r="5" spans="2:14" s="34" customFormat="1" ht="15" customHeight="1" x14ac:dyDescent="0.2">
      <c r="B5" s="76"/>
      <c r="D5" s="122"/>
      <c r="E5" s="21"/>
      <c r="F5" s="21"/>
      <c r="G5" s="21"/>
      <c r="H5" s="21"/>
      <c r="I5" s="21"/>
      <c r="J5" s="21"/>
      <c r="K5" s="21"/>
      <c r="L5" s="21"/>
      <c r="M5" s="21"/>
      <c r="N5" s="35"/>
    </row>
    <row r="6" spans="2:14" s="34" customFormat="1" ht="20.25" customHeight="1" x14ac:dyDescent="0.2">
      <c r="B6" s="123" t="s">
        <v>662</v>
      </c>
      <c r="D6" s="122"/>
      <c r="E6" s="21"/>
      <c r="F6" s="21"/>
      <c r="G6" s="21"/>
      <c r="H6" s="21"/>
      <c r="I6" s="21"/>
      <c r="J6" s="21"/>
      <c r="K6" s="21"/>
      <c r="L6" s="21"/>
      <c r="M6" s="21"/>
      <c r="N6" s="35"/>
    </row>
    <row r="7" spans="2:14" ht="15" x14ac:dyDescent="0.2">
      <c r="B7" s="65" t="s">
        <v>661</v>
      </c>
      <c r="C7" s="65"/>
      <c r="D7" s="65"/>
      <c r="E7" s="65"/>
      <c r="F7" s="65"/>
      <c r="G7" s="65"/>
      <c r="H7" s="65"/>
      <c r="I7" s="65"/>
    </row>
    <row r="9" spans="2:14" x14ac:dyDescent="0.2">
      <c r="B9" s="70" t="s">
        <v>606</v>
      </c>
      <c r="C9" s="78"/>
      <c r="D9" s="78"/>
      <c r="E9" s="78"/>
      <c r="F9" s="78"/>
      <c r="G9" s="78"/>
      <c r="H9" s="78"/>
      <c r="I9" s="69" t="s">
        <v>605</v>
      </c>
    </row>
    <row r="10" spans="2:14" x14ac:dyDescent="0.2">
      <c r="B10" s="80"/>
      <c r="F10" s="82"/>
      <c r="G10" s="83"/>
      <c r="H10" s="83"/>
      <c r="I10" s="82"/>
    </row>
    <row r="11" spans="2:14" x14ac:dyDescent="0.2">
      <c r="B11" s="84">
        <v>0</v>
      </c>
      <c r="D11" s="81" t="s">
        <v>660</v>
      </c>
      <c r="E11" s="85" t="s">
        <v>659</v>
      </c>
      <c r="F11" s="82"/>
      <c r="G11" s="83" t="s">
        <v>658</v>
      </c>
      <c r="H11" s="86" t="s">
        <v>657</v>
      </c>
      <c r="I11" s="87">
        <f>I12+I13</f>
        <v>0</v>
      </c>
    </row>
    <row r="12" spans="2:14" x14ac:dyDescent="0.2">
      <c r="B12" s="84">
        <f>I11-B11</f>
        <v>0</v>
      </c>
      <c r="D12" s="85" t="s">
        <v>647</v>
      </c>
      <c r="E12" s="66" t="s">
        <v>646</v>
      </c>
      <c r="F12" s="82"/>
      <c r="G12" s="88" t="s">
        <v>656</v>
      </c>
      <c r="H12" s="83"/>
      <c r="I12" s="87">
        <v>0</v>
      </c>
    </row>
    <row r="13" spans="2:14" x14ac:dyDescent="0.2">
      <c r="B13" s="84">
        <v>0</v>
      </c>
      <c r="D13" s="81" t="s">
        <v>655</v>
      </c>
      <c r="E13" s="85" t="s">
        <v>579</v>
      </c>
      <c r="F13" s="82"/>
      <c r="G13" s="88" t="s">
        <v>654</v>
      </c>
      <c r="I13" s="87">
        <v>0</v>
      </c>
    </row>
    <row r="14" spans="2:14" x14ac:dyDescent="0.2">
      <c r="B14" s="84">
        <f>B12-B13</f>
        <v>0</v>
      </c>
      <c r="D14" s="81" t="s">
        <v>653</v>
      </c>
      <c r="E14" s="66" t="s">
        <v>652</v>
      </c>
      <c r="F14" s="82"/>
      <c r="G14" s="88"/>
      <c r="H14" s="83"/>
      <c r="I14" s="87"/>
    </row>
    <row r="15" spans="2:14" ht="7.15" customHeight="1" x14ac:dyDescent="0.2">
      <c r="B15" s="84"/>
      <c r="F15" s="82"/>
      <c r="G15" s="83"/>
      <c r="H15" s="83"/>
      <c r="I15" s="87"/>
    </row>
    <row r="16" spans="2:14" x14ac:dyDescent="0.2">
      <c r="B16" s="89">
        <f>B11+B12</f>
        <v>0</v>
      </c>
      <c r="C16" s="78"/>
      <c r="D16" s="90" t="s">
        <v>568</v>
      </c>
      <c r="E16" s="78"/>
      <c r="F16" s="91"/>
      <c r="G16" s="90" t="s">
        <v>568</v>
      </c>
      <c r="H16" s="78"/>
      <c r="I16" s="92">
        <f>I11</f>
        <v>0</v>
      </c>
    </row>
    <row r="19" spans="2:9" ht="15" x14ac:dyDescent="0.2">
      <c r="B19" s="65" t="s">
        <v>651</v>
      </c>
      <c r="C19" s="93"/>
      <c r="D19" s="65"/>
      <c r="E19" s="65"/>
      <c r="F19" s="65"/>
      <c r="G19" s="65"/>
      <c r="H19" s="65"/>
      <c r="I19" s="93"/>
    </row>
    <row r="22" spans="2:9" ht="15" x14ac:dyDescent="0.2">
      <c r="B22" s="65" t="s">
        <v>650</v>
      </c>
      <c r="C22" s="93"/>
      <c r="D22" s="93"/>
      <c r="E22" s="93"/>
      <c r="F22" s="93"/>
      <c r="G22" s="93"/>
      <c r="H22" s="93"/>
      <c r="I22" s="93"/>
    </row>
    <row r="24" spans="2:9" ht="15" x14ac:dyDescent="0.2">
      <c r="B24" s="70" t="s">
        <v>606</v>
      </c>
      <c r="C24" s="71"/>
      <c r="D24" s="71"/>
      <c r="E24" s="71"/>
      <c r="F24" s="71"/>
      <c r="G24" s="71"/>
      <c r="H24" s="71"/>
      <c r="I24" s="69" t="s">
        <v>605</v>
      </c>
    </row>
    <row r="25" spans="2:9" x14ac:dyDescent="0.2">
      <c r="B25" s="80"/>
      <c r="F25" s="82"/>
      <c r="G25" s="83"/>
      <c r="H25" s="83"/>
      <c r="I25" s="82"/>
    </row>
    <row r="26" spans="2:9" x14ac:dyDescent="0.2">
      <c r="B26" s="84">
        <f>B27+B28</f>
        <v>0</v>
      </c>
      <c r="D26" s="81" t="s">
        <v>649</v>
      </c>
      <c r="E26" s="85" t="s">
        <v>648</v>
      </c>
      <c r="F26" s="82"/>
      <c r="G26" s="88" t="s">
        <v>647</v>
      </c>
      <c r="H26" s="68" t="s">
        <v>646</v>
      </c>
      <c r="I26" s="87">
        <f>+B12</f>
        <v>0</v>
      </c>
    </row>
    <row r="27" spans="2:9" x14ac:dyDescent="0.2">
      <c r="B27" s="84">
        <v>0</v>
      </c>
      <c r="D27" s="85" t="s">
        <v>645</v>
      </c>
      <c r="F27" s="82"/>
      <c r="G27" s="83"/>
      <c r="H27" s="83"/>
      <c r="I27" s="87"/>
    </row>
    <row r="28" spans="2:9" x14ac:dyDescent="0.2">
      <c r="B28" s="84">
        <f>B29+B30</f>
        <v>0</v>
      </c>
      <c r="D28" s="85" t="s">
        <v>644</v>
      </c>
      <c r="F28" s="82"/>
      <c r="G28" s="83"/>
      <c r="H28" s="83"/>
      <c r="I28" s="87"/>
    </row>
    <row r="29" spans="2:9" x14ac:dyDescent="0.2">
      <c r="B29" s="84">
        <v>0</v>
      </c>
      <c r="D29" s="85" t="s">
        <v>643</v>
      </c>
      <c r="F29" s="82"/>
      <c r="G29" s="83"/>
      <c r="H29" s="83"/>
      <c r="I29" s="87"/>
    </row>
    <row r="30" spans="2:9" x14ac:dyDescent="0.2">
      <c r="B30" s="84">
        <v>0</v>
      </c>
      <c r="D30" s="85" t="s">
        <v>642</v>
      </c>
      <c r="F30" s="82"/>
      <c r="G30" s="83"/>
      <c r="H30" s="83"/>
      <c r="I30" s="87"/>
    </row>
    <row r="31" spans="2:9" ht="12.75" customHeight="1" x14ac:dyDescent="0.2">
      <c r="B31" s="84">
        <v>0</v>
      </c>
      <c r="D31" s="81" t="s">
        <v>641</v>
      </c>
      <c r="E31" s="81" t="s">
        <v>640</v>
      </c>
      <c r="F31" s="82"/>
      <c r="G31" s="83"/>
      <c r="H31" s="83"/>
      <c r="I31" s="87"/>
    </row>
    <row r="32" spans="2:9" ht="12.75" customHeight="1" x14ac:dyDescent="0.2">
      <c r="B32" s="84">
        <v>0</v>
      </c>
      <c r="D32" s="81" t="s">
        <v>639</v>
      </c>
      <c r="E32" s="81" t="s">
        <v>638</v>
      </c>
      <c r="F32" s="82"/>
      <c r="G32" s="83"/>
      <c r="H32" s="83"/>
      <c r="I32" s="87"/>
    </row>
    <row r="33" spans="2:9" x14ac:dyDescent="0.2">
      <c r="B33" s="84">
        <f>I35-B26-B31-B32</f>
        <v>0</v>
      </c>
      <c r="D33" s="85" t="s">
        <v>636</v>
      </c>
      <c r="E33" s="66" t="s">
        <v>635</v>
      </c>
      <c r="F33" s="82"/>
      <c r="G33" s="83"/>
      <c r="H33" s="83"/>
      <c r="I33" s="87"/>
    </row>
    <row r="34" spans="2:9" x14ac:dyDescent="0.2">
      <c r="B34" s="84"/>
      <c r="F34" s="82"/>
      <c r="G34" s="83"/>
      <c r="H34" s="83"/>
      <c r="I34" s="87"/>
    </row>
    <row r="35" spans="2:9" x14ac:dyDescent="0.2">
      <c r="B35" s="89">
        <f>B26+B31+B32+B33</f>
        <v>0</v>
      </c>
      <c r="C35" s="78"/>
      <c r="D35" s="90" t="s">
        <v>568</v>
      </c>
      <c r="E35" s="78"/>
      <c r="F35" s="91"/>
      <c r="G35" s="90" t="s">
        <v>568</v>
      </c>
      <c r="H35" s="78"/>
      <c r="I35" s="92">
        <f>I26</f>
        <v>0</v>
      </c>
    </row>
    <row r="38" spans="2:9" ht="15" x14ac:dyDescent="0.2">
      <c r="B38" s="65" t="s">
        <v>637</v>
      </c>
      <c r="C38" s="94"/>
      <c r="D38" s="94"/>
      <c r="E38" s="94"/>
      <c r="F38" s="94"/>
      <c r="G38" s="94"/>
      <c r="H38" s="94"/>
      <c r="I38" s="94"/>
    </row>
    <row r="39" spans="2:9" ht="13.15" customHeight="1" x14ac:dyDescent="0.2"/>
    <row r="40" spans="2:9" x14ac:dyDescent="0.2">
      <c r="B40" s="70" t="s">
        <v>606</v>
      </c>
      <c r="C40" s="78"/>
      <c r="D40" s="78"/>
      <c r="E40" s="78"/>
      <c r="F40" s="78"/>
      <c r="G40" s="78"/>
      <c r="H40" s="78"/>
      <c r="I40" s="69" t="s">
        <v>605</v>
      </c>
    </row>
    <row r="41" spans="2:9" x14ac:dyDescent="0.2">
      <c r="B41" s="80"/>
      <c r="F41" s="82"/>
      <c r="G41" s="83"/>
      <c r="H41" s="83"/>
      <c r="I41" s="82"/>
    </row>
    <row r="42" spans="2:9" x14ac:dyDescent="0.2">
      <c r="B42" s="84">
        <f>B43+B44+B45+B47+B48</f>
        <v>0</v>
      </c>
      <c r="D42" s="81" t="s">
        <v>634</v>
      </c>
      <c r="E42" s="88" t="s">
        <v>633</v>
      </c>
      <c r="F42" s="82"/>
      <c r="G42" s="85" t="s">
        <v>636</v>
      </c>
      <c r="H42" s="66" t="s">
        <v>635</v>
      </c>
      <c r="I42" s="87">
        <f>+B33</f>
        <v>0</v>
      </c>
    </row>
    <row r="43" spans="2:9" ht="15" x14ac:dyDescent="0.2">
      <c r="B43" s="84">
        <v>0</v>
      </c>
      <c r="C43" s="58"/>
      <c r="D43" s="95" t="s">
        <v>632</v>
      </c>
      <c r="F43" s="62"/>
      <c r="G43" s="79" t="s">
        <v>634</v>
      </c>
      <c r="H43" s="96" t="s">
        <v>633</v>
      </c>
      <c r="I43" s="87">
        <f>I44+I45+I47+I48+I49</f>
        <v>0</v>
      </c>
    </row>
    <row r="44" spans="2:9" x14ac:dyDescent="0.2">
      <c r="B44" s="84">
        <v>0</v>
      </c>
      <c r="D44" s="85" t="s">
        <v>631</v>
      </c>
      <c r="F44" s="82"/>
      <c r="G44" s="95" t="s">
        <v>632</v>
      </c>
      <c r="I44" s="87">
        <v>0</v>
      </c>
    </row>
    <row r="45" spans="2:9" x14ac:dyDescent="0.2">
      <c r="B45" s="84">
        <v>0</v>
      </c>
      <c r="D45" s="85" t="s">
        <v>630</v>
      </c>
      <c r="E45" s="80"/>
      <c r="F45" s="82"/>
      <c r="G45" s="85" t="s">
        <v>631</v>
      </c>
      <c r="I45" s="87">
        <v>0</v>
      </c>
    </row>
    <row r="46" spans="2:9" x14ac:dyDescent="0.2">
      <c r="B46" s="84"/>
      <c r="E46" s="97" t="s">
        <v>629</v>
      </c>
      <c r="F46" s="82"/>
      <c r="G46" s="85" t="s">
        <v>630</v>
      </c>
      <c r="H46" s="80"/>
      <c r="I46" s="87"/>
    </row>
    <row r="47" spans="2:9" x14ac:dyDescent="0.2">
      <c r="B47" s="84">
        <v>0</v>
      </c>
      <c r="D47" s="85" t="s">
        <v>628</v>
      </c>
      <c r="E47" s="85"/>
      <c r="F47" s="82"/>
      <c r="H47" s="85" t="s">
        <v>629</v>
      </c>
      <c r="I47" s="87">
        <v>0</v>
      </c>
    </row>
    <row r="48" spans="2:9" x14ac:dyDescent="0.2">
      <c r="B48" s="84">
        <v>0</v>
      </c>
      <c r="D48" s="85" t="s">
        <v>627</v>
      </c>
      <c r="E48" s="85"/>
      <c r="F48" s="82"/>
      <c r="G48" s="81" t="s">
        <v>628</v>
      </c>
      <c r="H48" s="85"/>
      <c r="I48" s="87">
        <v>0</v>
      </c>
    </row>
    <row r="49" spans="2:9" x14ac:dyDescent="0.2">
      <c r="B49" s="84">
        <f>I52-B42</f>
        <v>0</v>
      </c>
      <c r="D49" s="85" t="s">
        <v>622</v>
      </c>
      <c r="E49" s="66" t="s">
        <v>621</v>
      </c>
      <c r="F49" s="82"/>
      <c r="G49" s="85" t="s">
        <v>627</v>
      </c>
      <c r="H49" s="85"/>
      <c r="I49" s="87">
        <v>0</v>
      </c>
    </row>
    <row r="50" spans="2:9" x14ac:dyDescent="0.2">
      <c r="B50" s="84"/>
      <c r="D50" s="85"/>
      <c r="E50" s="85"/>
      <c r="F50" s="82"/>
      <c r="G50" s="85" t="s">
        <v>626</v>
      </c>
      <c r="H50" s="85"/>
      <c r="I50" s="87">
        <v>0</v>
      </c>
    </row>
    <row r="51" spans="2:9" x14ac:dyDescent="0.2">
      <c r="B51" s="84"/>
      <c r="F51" s="82"/>
      <c r="G51" s="85"/>
      <c r="I51" s="87"/>
    </row>
    <row r="52" spans="2:9" x14ac:dyDescent="0.2">
      <c r="B52" s="89">
        <f>B42+B49</f>
        <v>0</v>
      </c>
      <c r="C52" s="78"/>
      <c r="D52" s="78" t="s">
        <v>568</v>
      </c>
      <c r="E52" s="78"/>
      <c r="F52" s="91"/>
      <c r="G52" s="78" t="s">
        <v>568</v>
      </c>
      <c r="H52" s="78"/>
      <c r="I52" s="92">
        <f>I42+I43+I50</f>
        <v>0</v>
      </c>
    </row>
    <row r="55" spans="2:9" ht="15" x14ac:dyDescent="0.2">
      <c r="B55" s="65" t="s">
        <v>625</v>
      </c>
      <c r="C55" s="94"/>
      <c r="D55" s="94"/>
      <c r="E55" s="94"/>
      <c r="F55" s="94"/>
      <c r="G55" s="94"/>
      <c r="H55" s="94"/>
      <c r="I55" s="94"/>
    </row>
    <row r="57" spans="2:9" x14ac:dyDescent="0.2">
      <c r="B57" s="70" t="s">
        <v>606</v>
      </c>
      <c r="C57" s="78"/>
      <c r="D57" s="78"/>
      <c r="E57" s="78"/>
      <c r="F57" s="78"/>
      <c r="G57" s="78"/>
      <c r="H57" s="78"/>
      <c r="I57" s="69" t="s">
        <v>605</v>
      </c>
    </row>
    <row r="58" spans="2:9" x14ac:dyDescent="0.2">
      <c r="B58" s="80"/>
      <c r="F58" s="82"/>
      <c r="G58" s="83"/>
      <c r="H58" s="83"/>
      <c r="I58" s="82"/>
    </row>
    <row r="59" spans="2:9" x14ac:dyDescent="0.2">
      <c r="B59" s="84">
        <f>B60+B61</f>
        <v>0</v>
      </c>
      <c r="D59" s="81" t="s">
        <v>624</v>
      </c>
      <c r="E59" s="86" t="s">
        <v>623</v>
      </c>
      <c r="F59" s="82"/>
      <c r="G59" s="88" t="s">
        <v>622</v>
      </c>
      <c r="H59" s="66" t="s">
        <v>621</v>
      </c>
      <c r="I59" s="87">
        <f>+B49</f>
        <v>0</v>
      </c>
    </row>
    <row r="60" spans="2:9" x14ac:dyDescent="0.2">
      <c r="B60" s="84">
        <v>0</v>
      </c>
      <c r="D60" s="85" t="s">
        <v>620</v>
      </c>
      <c r="F60" s="82"/>
      <c r="G60" s="88" t="s">
        <v>619</v>
      </c>
      <c r="H60" s="85"/>
      <c r="I60" s="87">
        <f>I61+I62</f>
        <v>0</v>
      </c>
    </row>
    <row r="61" spans="2:9" x14ac:dyDescent="0.2">
      <c r="B61" s="84">
        <v>0</v>
      </c>
      <c r="D61" s="85" t="s">
        <v>618</v>
      </c>
      <c r="F61" s="82"/>
      <c r="G61" s="88" t="s">
        <v>617</v>
      </c>
      <c r="I61" s="87">
        <v>0</v>
      </c>
    </row>
    <row r="62" spans="2:9" x14ac:dyDescent="0.2">
      <c r="B62" s="84">
        <v>0</v>
      </c>
      <c r="D62" s="81" t="s">
        <v>616</v>
      </c>
      <c r="E62" s="85" t="s">
        <v>615</v>
      </c>
      <c r="F62" s="82"/>
      <c r="G62" s="88" t="s">
        <v>614</v>
      </c>
      <c r="I62" s="87">
        <v>0</v>
      </c>
    </row>
    <row r="63" spans="2:9" x14ac:dyDescent="0.2">
      <c r="B63" s="84"/>
      <c r="E63" s="85" t="s">
        <v>613</v>
      </c>
      <c r="F63" s="82"/>
      <c r="G63" s="83" t="s">
        <v>612</v>
      </c>
      <c r="H63" s="81" t="s">
        <v>611</v>
      </c>
      <c r="I63" s="87">
        <f>I64+I65+I66</f>
        <v>0</v>
      </c>
    </row>
    <row r="64" spans="2:9" x14ac:dyDescent="0.2">
      <c r="B64" s="84">
        <f>B65+B66+B67</f>
        <v>0</v>
      </c>
      <c r="D64" s="81" t="s">
        <v>612</v>
      </c>
      <c r="E64" s="81" t="s">
        <v>611</v>
      </c>
      <c r="F64" s="82"/>
      <c r="G64" s="85" t="s">
        <v>610</v>
      </c>
      <c r="I64" s="87">
        <v>0</v>
      </c>
    </row>
    <row r="65" spans="2:9" x14ac:dyDescent="0.2">
      <c r="B65" s="84">
        <v>0</v>
      </c>
      <c r="D65" s="85" t="s">
        <v>610</v>
      </c>
      <c r="F65" s="82"/>
      <c r="G65" s="88" t="s">
        <v>609</v>
      </c>
      <c r="I65" s="87">
        <v>0</v>
      </c>
    </row>
    <row r="66" spans="2:9" x14ac:dyDescent="0.2">
      <c r="B66" s="84">
        <v>0</v>
      </c>
      <c r="D66" s="85" t="s">
        <v>609</v>
      </c>
      <c r="F66" s="82"/>
      <c r="G66" s="88" t="s">
        <v>608</v>
      </c>
      <c r="I66" s="87">
        <v>0</v>
      </c>
    </row>
    <row r="67" spans="2:9" x14ac:dyDescent="0.2">
      <c r="B67" s="84">
        <v>0</v>
      </c>
      <c r="D67" s="85" t="s">
        <v>608</v>
      </c>
      <c r="F67" s="82"/>
      <c r="G67" s="83"/>
      <c r="H67" s="83"/>
      <c r="I67" s="87"/>
    </row>
    <row r="68" spans="2:9" x14ac:dyDescent="0.2">
      <c r="B68" s="84">
        <f>I70-B59-B62-B64</f>
        <v>0</v>
      </c>
      <c r="D68" s="85" t="s">
        <v>602</v>
      </c>
      <c r="E68" s="85" t="s">
        <v>601</v>
      </c>
      <c r="F68" s="82"/>
      <c r="G68" s="83"/>
      <c r="H68" s="83"/>
      <c r="I68" s="87"/>
    </row>
    <row r="69" spans="2:9" ht="17.45" customHeight="1" x14ac:dyDescent="0.2">
      <c r="B69" s="84"/>
      <c r="F69" s="82"/>
      <c r="G69" s="83"/>
      <c r="H69" s="83"/>
      <c r="I69" s="87"/>
    </row>
    <row r="70" spans="2:9" ht="17.45" customHeight="1" x14ac:dyDescent="0.2">
      <c r="B70" s="89">
        <f>B59+B62+B64+B68</f>
        <v>0</v>
      </c>
      <c r="C70" s="78"/>
      <c r="D70" s="78" t="s">
        <v>568</v>
      </c>
      <c r="E70" s="78"/>
      <c r="F70" s="91"/>
      <c r="G70" s="78" t="s">
        <v>568</v>
      </c>
      <c r="H70" s="78"/>
      <c r="I70" s="92">
        <f>I59+I60+I63</f>
        <v>0</v>
      </c>
    </row>
    <row r="73" spans="2:9" ht="15" x14ac:dyDescent="0.2">
      <c r="B73" s="65" t="s">
        <v>607</v>
      </c>
      <c r="C73" s="94"/>
      <c r="D73" s="94"/>
      <c r="E73" s="94"/>
      <c r="F73" s="94"/>
      <c r="G73" s="94"/>
      <c r="H73" s="94"/>
      <c r="I73" s="94"/>
    </row>
    <row r="75" spans="2:9" x14ac:dyDescent="0.2">
      <c r="B75" s="70" t="s">
        <v>606</v>
      </c>
      <c r="C75" s="78"/>
      <c r="D75" s="78"/>
      <c r="E75" s="78"/>
      <c r="F75" s="78"/>
      <c r="G75" s="78"/>
      <c r="H75" s="78"/>
      <c r="I75" s="69" t="s">
        <v>605</v>
      </c>
    </row>
    <row r="76" spans="2:9" x14ac:dyDescent="0.2">
      <c r="B76" s="80"/>
      <c r="F76" s="82"/>
      <c r="G76" s="83"/>
      <c r="H76" s="83"/>
      <c r="I76" s="82"/>
    </row>
    <row r="77" spans="2:9" x14ac:dyDescent="0.2">
      <c r="B77" s="84">
        <v>0</v>
      </c>
      <c r="D77" s="81" t="s">
        <v>604</v>
      </c>
      <c r="E77" s="85" t="s">
        <v>603</v>
      </c>
      <c r="F77" s="82"/>
      <c r="G77" s="88" t="s">
        <v>602</v>
      </c>
      <c r="H77" s="66" t="s">
        <v>601</v>
      </c>
      <c r="I77" s="87">
        <f>+B68</f>
        <v>0</v>
      </c>
    </row>
    <row r="78" spans="2:9" x14ac:dyDescent="0.2">
      <c r="B78" s="84"/>
      <c r="E78" s="85" t="s">
        <v>600</v>
      </c>
      <c r="F78" s="82"/>
      <c r="G78" s="88"/>
      <c r="H78" s="85"/>
      <c r="I78" s="87"/>
    </row>
    <row r="79" spans="2:9" x14ac:dyDescent="0.2">
      <c r="B79" s="84">
        <f>I82-B77</f>
        <v>0</v>
      </c>
      <c r="D79" s="85" t="s">
        <v>595</v>
      </c>
      <c r="E79" s="68" t="s">
        <v>599</v>
      </c>
      <c r="F79" s="82"/>
      <c r="G79" s="83"/>
      <c r="H79" s="83"/>
      <c r="I79" s="87"/>
    </row>
    <row r="80" spans="2:9" x14ac:dyDescent="0.2">
      <c r="B80" s="84">
        <f>B79-B13</f>
        <v>0</v>
      </c>
      <c r="D80" s="85" t="s">
        <v>598</v>
      </c>
      <c r="E80" s="66" t="s">
        <v>594</v>
      </c>
      <c r="F80" s="82"/>
      <c r="G80" s="83"/>
      <c r="H80" s="83"/>
      <c r="I80" s="87"/>
    </row>
    <row r="81" spans="2:9" x14ac:dyDescent="0.2">
      <c r="B81" s="84"/>
      <c r="F81" s="82"/>
      <c r="G81" s="83"/>
      <c r="H81" s="83"/>
      <c r="I81" s="87"/>
    </row>
    <row r="82" spans="2:9" x14ac:dyDescent="0.2">
      <c r="B82" s="89">
        <f>B77+B79</f>
        <v>0</v>
      </c>
      <c r="C82" s="78"/>
      <c r="D82" s="78" t="s">
        <v>568</v>
      </c>
      <c r="E82" s="78"/>
      <c r="F82" s="91"/>
      <c r="G82" s="78" t="s">
        <v>568</v>
      </c>
      <c r="H82" s="78"/>
      <c r="I82" s="92">
        <f>I77</f>
        <v>0</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597</v>
      </c>
      <c r="C85" s="153"/>
      <c r="D85" s="153"/>
      <c r="E85" s="153"/>
      <c r="F85" s="153"/>
      <c r="G85" s="153"/>
      <c r="H85" s="153"/>
      <c r="I85" s="153"/>
    </row>
    <row r="86" spans="2:9" ht="7.15" customHeight="1" x14ac:dyDescent="0.2"/>
    <row r="88" spans="2:9" ht="15" x14ac:dyDescent="0.2">
      <c r="B88" s="65" t="s">
        <v>596</v>
      </c>
      <c r="C88" s="93"/>
      <c r="D88" s="93"/>
      <c r="E88" s="93"/>
      <c r="F88" s="93"/>
      <c r="G88" s="93"/>
      <c r="H88" s="93"/>
      <c r="I88" s="93"/>
    </row>
    <row r="89" spans="2:9" ht="15.75" customHeight="1" x14ac:dyDescent="0.2"/>
    <row r="90" spans="2:9" x14ac:dyDescent="0.2">
      <c r="B90" s="64" t="s">
        <v>566</v>
      </c>
      <c r="C90" s="78"/>
      <c r="D90" s="78"/>
      <c r="E90" s="78"/>
      <c r="F90" s="78"/>
      <c r="G90" s="78"/>
      <c r="H90" s="78"/>
      <c r="I90" s="63" t="s">
        <v>565</v>
      </c>
    </row>
    <row r="91" spans="2:9" x14ac:dyDescent="0.2">
      <c r="B91" s="80"/>
      <c r="F91" s="82"/>
      <c r="G91" s="83"/>
      <c r="H91" s="83"/>
      <c r="I91" s="82"/>
    </row>
    <row r="92" spans="2:9" x14ac:dyDescent="0.2">
      <c r="B92" s="84">
        <f>I99</f>
        <v>0</v>
      </c>
      <c r="D92" s="85" t="s">
        <v>582</v>
      </c>
      <c r="E92" s="66" t="s">
        <v>581</v>
      </c>
      <c r="F92" s="82"/>
      <c r="G92" s="85" t="s">
        <v>595</v>
      </c>
      <c r="H92" s="66" t="s">
        <v>594</v>
      </c>
      <c r="I92" s="87">
        <f>+B80</f>
        <v>0</v>
      </c>
    </row>
    <row r="93" spans="2:9" x14ac:dyDescent="0.2">
      <c r="B93" s="84"/>
      <c r="E93" s="68" t="s">
        <v>578</v>
      </c>
      <c r="F93" s="82"/>
      <c r="G93" s="88" t="s">
        <v>593</v>
      </c>
      <c r="H93" s="81" t="s">
        <v>592</v>
      </c>
      <c r="I93" s="87">
        <f>I94+I95</f>
        <v>0</v>
      </c>
    </row>
    <row r="94" spans="2:9" x14ac:dyDescent="0.2">
      <c r="B94" s="84"/>
      <c r="E94" s="85"/>
      <c r="F94" s="82"/>
      <c r="G94" s="88" t="s">
        <v>591</v>
      </c>
      <c r="I94" s="87">
        <v>0</v>
      </c>
    </row>
    <row r="95" spans="2:9" x14ac:dyDescent="0.2">
      <c r="B95" s="84"/>
      <c r="E95" s="85"/>
      <c r="F95" s="82"/>
      <c r="G95" s="88" t="s">
        <v>590</v>
      </c>
      <c r="I95" s="87">
        <v>0</v>
      </c>
    </row>
    <row r="96" spans="2:9" x14ac:dyDescent="0.2">
      <c r="B96" s="84"/>
      <c r="D96" s="85"/>
      <c r="F96" s="82"/>
      <c r="G96" s="88" t="s">
        <v>589</v>
      </c>
      <c r="H96" s="81" t="s">
        <v>588</v>
      </c>
      <c r="I96" s="87">
        <f>I97</f>
        <v>0</v>
      </c>
    </row>
    <row r="97" spans="2:9" x14ac:dyDescent="0.2">
      <c r="B97" s="98"/>
      <c r="C97" s="99"/>
      <c r="D97" s="99"/>
      <c r="E97" s="85"/>
      <c r="F97" s="100"/>
      <c r="G97" s="88" t="s">
        <v>587</v>
      </c>
      <c r="H97" s="101"/>
      <c r="I97" s="87">
        <v>0</v>
      </c>
    </row>
    <row r="98" spans="2:9" x14ac:dyDescent="0.2">
      <c r="B98" s="84"/>
      <c r="F98" s="82"/>
      <c r="G98" s="83"/>
      <c r="H98" s="83"/>
      <c r="I98" s="87"/>
    </row>
    <row r="99" spans="2:9" x14ac:dyDescent="0.2">
      <c r="B99" s="89">
        <f>B92</f>
        <v>0</v>
      </c>
      <c r="C99" s="78"/>
      <c r="D99" s="78" t="s">
        <v>568</v>
      </c>
      <c r="E99" s="78"/>
      <c r="F99" s="91"/>
      <c r="G99" s="78" t="s">
        <v>568</v>
      </c>
      <c r="H99" s="78"/>
      <c r="I99" s="92">
        <f>I92+I93+I96</f>
        <v>0</v>
      </c>
    </row>
    <row r="102" spans="2:9" ht="15" x14ac:dyDescent="0.2">
      <c r="B102" s="65" t="s">
        <v>586</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566</v>
      </c>
      <c r="C104" s="78"/>
      <c r="D104" s="78"/>
      <c r="E104" s="78"/>
      <c r="F104" s="78"/>
      <c r="G104" s="78"/>
      <c r="H104" s="78"/>
      <c r="I104" s="63" t="s">
        <v>565</v>
      </c>
    </row>
    <row r="105" spans="2:9" x14ac:dyDescent="0.2">
      <c r="B105" s="80"/>
      <c r="E105" s="85"/>
      <c r="F105" s="102"/>
      <c r="G105" s="83"/>
      <c r="H105" s="83"/>
      <c r="I105" s="82"/>
    </row>
    <row r="106" spans="2:9" x14ac:dyDescent="0.2">
      <c r="B106" s="84">
        <f>B107+B109</f>
        <v>0</v>
      </c>
      <c r="D106" s="85" t="s">
        <v>585</v>
      </c>
      <c r="E106" s="103" t="s">
        <v>584</v>
      </c>
      <c r="F106" s="82"/>
      <c r="G106" s="83"/>
      <c r="H106" s="83"/>
      <c r="I106" s="82"/>
    </row>
    <row r="107" spans="2:9" x14ac:dyDescent="0.2">
      <c r="B107" s="84">
        <v>0</v>
      </c>
      <c r="D107" s="85" t="s">
        <v>583</v>
      </c>
      <c r="E107" s="85"/>
      <c r="F107" s="82"/>
      <c r="G107" s="85" t="s">
        <v>582</v>
      </c>
      <c r="H107" s="68" t="s">
        <v>581</v>
      </c>
      <c r="I107" s="87"/>
    </row>
    <row r="108" spans="2:9" x14ac:dyDescent="0.2">
      <c r="B108" s="84">
        <f>-B13</f>
        <v>0</v>
      </c>
      <c r="D108" s="85" t="s">
        <v>580</v>
      </c>
      <c r="E108" s="86" t="s">
        <v>579</v>
      </c>
      <c r="F108" s="82"/>
      <c r="G108" s="85"/>
      <c r="H108" s="67" t="s">
        <v>578</v>
      </c>
      <c r="I108" s="87">
        <f>B92</f>
        <v>0</v>
      </c>
    </row>
    <row r="109" spans="2:9" x14ac:dyDescent="0.2">
      <c r="B109" s="84">
        <v>0</v>
      </c>
      <c r="D109" s="95" t="s">
        <v>577</v>
      </c>
      <c r="E109" s="85" t="s">
        <v>576</v>
      </c>
      <c r="F109" s="82"/>
      <c r="H109" s="104"/>
      <c r="I109" s="105"/>
    </row>
    <row r="110" spans="2:9" x14ac:dyDescent="0.2">
      <c r="B110" s="84">
        <v>0</v>
      </c>
      <c r="D110" s="85" t="s">
        <v>575</v>
      </c>
      <c r="E110" s="85" t="s">
        <v>574</v>
      </c>
      <c r="F110" s="82"/>
      <c r="G110" s="93"/>
      <c r="I110" s="87"/>
    </row>
    <row r="111" spans="2:9" x14ac:dyDescent="0.2">
      <c r="B111" s="84">
        <v>0</v>
      </c>
      <c r="D111" s="95" t="s">
        <v>573</v>
      </c>
      <c r="E111" s="85" t="s">
        <v>572</v>
      </c>
      <c r="F111" s="82"/>
      <c r="H111" s="104"/>
      <c r="I111" s="105"/>
    </row>
    <row r="112" spans="2:9" x14ac:dyDescent="0.2">
      <c r="B112" s="84"/>
      <c r="D112" s="85"/>
      <c r="E112" s="85" t="s">
        <v>571</v>
      </c>
      <c r="F112" s="82"/>
      <c r="G112" s="93"/>
      <c r="I112" s="87"/>
    </row>
    <row r="113" spans="2:9" x14ac:dyDescent="0.2">
      <c r="B113" s="84">
        <f>I115-B106-B108-B111</f>
        <v>0</v>
      </c>
      <c r="C113" s="99"/>
      <c r="D113" s="99" t="s">
        <v>570</v>
      </c>
      <c r="E113" s="66" t="s">
        <v>569</v>
      </c>
      <c r="F113" s="100"/>
      <c r="G113" s="93"/>
      <c r="H113" s="101"/>
      <c r="I113" s="87"/>
    </row>
    <row r="114" spans="2:9" x14ac:dyDescent="0.2">
      <c r="B114" s="84"/>
      <c r="E114" s="85"/>
      <c r="F114" s="82"/>
      <c r="G114" s="93"/>
      <c r="H114" s="83"/>
      <c r="I114" s="87"/>
    </row>
    <row r="115" spans="2:9" x14ac:dyDescent="0.2">
      <c r="B115" s="89">
        <f>B106+B108+B111+B113</f>
        <v>0</v>
      </c>
      <c r="C115" s="78"/>
      <c r="D115" s="78" t="s">
        <v>568</v>
      </c>
      <c r="E115" s="106"/>
      <c r="F115" s="91"/>
      <c r="G115" s="78" t="s">
        <v>568</v>
      </c>
      <c r="H115" s="78"/>
      <c r="I115" s="92">
        <f>I108</f>
        <v>0</v>
      </c>
    </row>
    <row r="118" spans="2:9" ht="15" x14ac:dyDescent="0.2">
      <c r="B118" s="65" t="s">
        <v>567</v>
      </c>
      <c r="C118" s="93"/>
      <c r="D118" s="93"/>
      <c r="E118" s="93"/>
      <c r="F118" s="93"/>
      <c r="G118" s="93"/>
      <c r="H118" s="93"/>
      <c r="I118" s="93"/>
    </row>
    <row r="120" spans="2:9" x14ac:dyDescent="0.2">
      <c r="B120" s="64" t="s">
        <v>566</v>
      </c>
      <c r="C120" s="78"/>
      <c r="D120" s="78"/>
      <c r="E120" s="78"/>
      <c r="F120" s="78"/>
      <c r="G120" s="78"/>
      <c r="H120" s="78"/>
      <c r="I120" s="63" t="s">
        <v>565</v>
      </c>
    </row>
    <row r="121" spans="2:9" ht="15" x14ac:dyDescent="0.2">
      <c r="B121" s="61"/>
      <c r="C121" s="79"/>
      <c r="D121" s="79"/>
      <c r="E121" s="79"/>
      <c r="F121" s="79"/>
      <c r="G121" s="79"/>
      <c r="H121" s="79"/>
      <c r="I121" s="62"/>
    </row>
    <row r="122" spans="2:9" ht="15" x14ac:dyDescent="0.2">
      <c r="B122" s="61"/>
      <c r="C122" s="79"/>
      <c r="D122" s="79"/>
      <c r="E122" s="60" t="s">
        <v>564</v>
      </c>
      <c r="F122" s="79"/>
      <c r="G122" s="79"/>
      <c r="H122" s="79"/>
      <c r="I122" s="87">
        <f>B123-I125-I128-I131-I134-I137-I142-I143-I144</f>
        <v>0</v>
      </c>
    </row>
    <row r="123" spans="2:9" ht="15" x14ac:dyDescent="0.2">
      <c r="B123" s="84">
        <f>B125+B128+B131+B134+B137+B142+B143+B144</f>
        <v>0</v>
      </c>
      <c r="C123" s="79"/>
      <c r="D123" s="58"/>
      <c r="E123" s="85" t="s">
        <v>563</v>
      </c>
      <c r="F123" s="58"/>
      <c r="G123" s="58"/>
      <c r="H123" s="58"/>
      <c r="I123" s="87">
        <f>I125+I128+I131+I134+I137+I142+I143+I144</f>
        <v>0</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562</v>
      </c>
      <c r="F125" s="58"/>
      <c r="G125" s="58"/>
      <c r="H125" s="58"/>
      <c r="I125" s="87">
        <f>I126+I127</f>
        <v>0</v>
      </c>
    </row>
    <row r="126" spans="2:9" ht="13.15" customHeight="1" x14ac:dyDescent="0.2">
      <c r="B126" s="84">
        <v>0</v>
      </c>
      <c r="C126" s="58"/>
      <c r="D126" s="58"/>
      <c r="E126" s="85" t="s">
        <v>561</v>
      </c>
      <c r="F126" s="58"/>
      <c r="G126" s="58"/>
      <c r="H126" s="58"/>
      <c r="I126" s="87">
        <v>0</v>
      </c>
    </row>
    <row r="127" spans="2:9" ht="15" x14ac:dyDescent="0.2">
      <c r="B127" s="84">
        <v>0</v>
      </c>
      <c r="C127" s="58"/>
      <c r="D127" s="58"/>
      <c r="E127" s="85" t="s">
        <v>560</v>
      </c>
      <c r="F127" s="58"/>
      <c r="G127" s="58"/>
      <c r="H127" s="58"/>
      <c r="I127" s="87">
        <v>0</v>
      </c>
    </row>
    <row r="128" spans="2:9" x14ac:dyDescent="0.2">
      <c r="B128" s="84">
        <f>B129+B130</f>
        <v>0</v>
      </c>
      <c r="E128" s="85" t="s">
        <v>559</v>
      </c>
      <c r="I128" s="87">
        <f>I129+I130</f>
        <v>0</v>
      </c>
    </row>
    <row r="129" spans="2:9" x14ac:dyDescent="0.2">
      <c r="B129" s="84">
        <v>0</v>
      </c>
      <c r="E129" s="85" t="s">
        <v>558</v>
      </c>
      <c r="I129" s="87">
        <v>0</v>
      </c>
    </row>
    <row r="130" spans="2:9" x14ac:dyDescent="0.2">
      <c r="B130" s="84">
        <v>0</v>
      </c>
      <c r="E130" s="85" t="s">
        <v>557</v>
      </c>
      <c r="I130" s="87">
        <v>0</v>
      </c>
    </row>
    <row r="131" spans="2:9" x14ac:dyDescent="0.2">
      <c r="B131" s="84">
        <f>B132+B133</f>
        <v>0</v>
      </c>
      <c r="E131" s="85" t="s">
        <v>556</v>
      </c>
      <c r="I131" s="87">
        <f>I132+I133</f>
        <v>0</v>
      </c>
    </row>
    <row r="132" spans="2:9" x14ac:dyDescent="0.2">
      <c r="B132" s="84">
        <v>0</v>
      </c>
      <c r="E132" s="85" t="s">
        <v>555</v>
      </c>
      <c r="I132" s="87">
        <v>0</v>
      </c>
    </row>
    <row r="133" spans="2:9" x14ac:dyDescent="0.2">
      <c r="B133" s="84">
        <v>0</v>
      </c>
      <c r="E133" s="85" t="s">
        <v>554</v>
      </c>
      <c r="I133" s="87">
        <v>0</v>
      </c>
    </row>
    <row r="134" spans="2:9" x14ac:dyDescent="0.2">
      <c r="B134" s="84">
        <f>B135+B136</f>
        <v>0</v>
      </c>
      <c r="E134" s="85" t="s">
        <v>553</v>
      </c>
      <c r="I134" s="87">
        <f>I135+I136</f>
        <v>0</v>
      </c>
    </row>
    <row r="135" spans="2:9" x14ac:dyDescent="0.2">
      <c r="B135" s="84">
        <v>0</v>
      </c>
      <c r="E135" s="85" t="s">
        <v>552</v>
      </c>
      <c r="I135" s="87">
        <v>0</v>
      </c>
    </row>
    <row r="136" spans="2:9" x14ac:dyDescent="0.2">
      <c r="B136" s="84">
        <v>0</v>
      </c>
      <c r="E136" s="85" t="s">
        <v>551</v>
      </c>
      <c r="I136" s="87">
        <v>0</v>
      </c>
    </row>
    <row r="137" spans="2:9" x14ac:dyDescent="0.2">
      <c r="B137" s="84">
        <f>B138+B141</f>
        <v>0</v>
      </c>
      <c r="E137" s="107" t="s">
        <v>550</v>
      </c>
      <c r="I137" s="87">
        <f>I138+I141</f>
        <v>0</v>
      </c>
    </row>
    <row r="138" spans="2:9" x14ac:dyDescent="0.2">
      <c r="B138" s="84">
        <f>B139+B140</f>
        <v>0</v>
      </c>
      <c r="E138" s="107" t="s">
        <v>549</v>
      </c>
      <c r="I138" s="87">
        <f>I139+I140</f>
        <v>0</v>
      </c>
    </row>
    <row r="139" spans="2:9" x14ac:dyDescent="0.2">
      <c r="B139" s="84">
        <v>0</v>
      </c>
      <c r="E139" s="107" t="s">
        <v>548</v>
      </c>
      <c r="I139" s="87">
        <v>0</v>
      </c>
    </row>
    <row r="140" spans="2:9" x14ac:dyDescent="0.2">
      <c r="B140" s="84">
        <v>0</v>
      </c>
      <c r="E140" s="107" t="s">
        <v>547</v>
      </c>
      <c r="I140" s="87">
        <v>0</v>
      </c>
    </row>
    <row r="141" spans="2:9" x14ac:dyDescent="0.2">
      <c r="B141" s="84">
        <v>0</v>
      </c>
      <c r="E141" s="107" t="s">
        <v>546</v>
      </c>
      <c r="I141" s="87">
        <v>0</v>
      </c>
    </row>
    <row r="142" spans="2:9" x14ac:dyDescent="0.2">
      <c r="B142" s="84">
        <v>0</v>
      </c>
      <c r="E142" s="85" t="s">
        <v>545</v>
      </c>
      <c r="I142" s="87">
        <v>0</v>
      </c>
    </row>
    <row r="143" spans="2:9" x14ac:dyDescent="0.2">
      <c r="B143" s="84">
        <v>0</v>
      </c>
      <c r="C143" s="85" t="s">
        <v>544</v>
      </c>
      <c r="E143" s="85" t="s">
        <v>544</v>
      </c>
      <c r="I143" s="87">
        <v>0</v>
      </c>
    </row>
    <row r="144" spans="2:9" x14ac:dyDescent="0.2">
      <c r="B144" s="84">
        <f>B145+B146</f>
        <v>0</v>
      </c>
      <c r="C144" s="85" t="s">
        <v>543</v>
      </c>
      <c r="E144" s="85" t="s">
        <v>543</v>
      </c>
      <c r="I144" s="87">
        <f>I145+I146</f>
        <v>0</v>
      </c>
    </row>
    <row r="145" spans="2:9" x14ac:dyDescent="0.2">
      <c r="B145" s="84">
        <v>0</v>
      </c>
      <c r="C145" s="85" t="s">
        <v>542</v>
      </c>
      <c r="E145" s="85" t="s">
        <v>542</v>
      </c>
      <c r="I145" s="87">
        <v>0</v>
      </c>
    </row>
    <row r="146" spans="2:9" x14ac:dyDescent="0.2">
      <c r="B146" s="89">
        <v>0</v>
      </c>
      <c r="C146" s="108" t="s">
        <v>541</v>
      </c>
      <c r="D146" s="109"/>
      <c r="E146" s="108" t="s">
        <v>541</v>
      </c>
      <c r="F146" s="109"/>
      <c r="G146" s="109"/>
      <c r="H146" s="109"/>
      <c r="I146" s="92">
        <v>0</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112</v>
      </c>
      <c r="D1" s="45"/>
      <c r="E1" s="45"/>
      <c r="F1" s="45"/>
      <c r="G1" s="39"/>
      <c r="H1" s="45"/>
      <c r="I1" s="45"/>
      <c r="J1" s="45"/>
      <c r="K1" s="45"/>
      <c r="L1" s="45"/>
      <c r="M1" s="45"/>
    </row>
    <row r="2" spans="2:14" s="41" customFormat="1" ht="20.25" x14ac:dyDescent="0.25">
      <c r="B2" s="75" t="s">
        <v>1013</v>
      </c>
      <c r="D2" s="42"/>
      <c r="E2" s="42"/>
      <c r="F2" s="42"/>
      <c r="G2" s="39"/>
      <c r="H2" s="42"/>
      <c r="I2" s="42"/>
      <c r="J2" s="42"/>
      <c r="K2" s="42"/>
      <c r="L2" s="42"/>
      <c r="M2" s="42"/>
    </row>
    <row r="3" spans="2:14" s="37" customFormat="1" ht="15" customHeight="1" x14ac:dyDescent="0.25">
      <c r="B3" s="76" t="s">
        <v>706</v>
      </c>
      <c r="D3" s="39"/>
      <c r="E3" s="40"/>
      <c r="F3" s="39"/>
      <c r="G3" s="39"/>
      <c r="H3" s="39"/>
      <c r="I3" s="39"/>
      <c r="J3" s="39"/>
      <c r="K3" s="39"/>
      <c r="L3" s="39"/>
      <c r="M3" s="39"/>
      <c r="N3" s="38"/>
    </row>
    <row r="4" spans="2:14" s="37" customFormat="1" ht="15" customHeight="1" x14ac:dyDescent="0.25">
      <c r="B4" s="76"/>
      <c r="D4" s="39"/>
      <c r="E4" s="40"/>
      <c r="F4" s="39"/>
      <c r="G4" s="39"/>
      <c r="H4" s="39"/>
      <c r="I4" s="39"/>
      <c r="J4" s="39"/>
      <c r="K4" s="39"/>
      <c r="L4" s="39"/>
      <c r="M4" s="39"/>
      <c r="N4" s="38"/>
    </row>
    <row r="5" spans="2:14" s="34" customFormat="1" ht="15" customHeight="1" x14ac:dyDescent="0.2">
      <c r="B5" s="76"/>
      <c r="D5" s="122"/>
      <c r="E5" s="21"/>
      <c r="F5" s="21"/>
      <c r="G5" s="21"/>
      <c r="H5" s="21"/>
      <c r="I5" s="21"/>
      <c r="J5" s="21"/>
      <c r="K5" s="21"/>
      <c r="L5" s="21"/>
      <c r="M5" s="21"/>
      <c r="N5" s="35"/>
    </row>
    <row r="6" spans="2:14" s="34" customFormat="1" ht="20.25" customHeight="1" x14ac:dyDescent="0.2">
      <c r="B6" s="123" t="s">
        <v>662</v>
      </c>
      <c r="D6" s="122"/>
      <c r="E6" s="21"/>
      <c r="F6" s="21"/>
      <c r="G6" s="21"/>
      <c r="H6" s="21"/>
      <c r="I6" s="21"/>
      <c r="J6" s="21"/>
      <c r="K6" s="21"/>
      <c r="L6" s="21"/>
      <c r="M6" s="21"/>
      <c r="N6" s="35"/>
    </row>
    <row r="7" spans="2:14" ht="15" x14ac:dyDescent="0.2">
      <c r="B7" s="65" t="s">
        <v>661</v>
      </c>
      <c r="C7" s="65"/>
      <c r="D7" s="65"/>
      <c r="E7" s="65"/>
      <c r="F7" s="65"/>
      <c r="G7" s="65"/>
      <c r="H7" s="65"/>
      <c r="I7" s="65"/>
    </row>
    <row r="9" spans="2:14" x14ac:dyDescent="0.2">
      <c r="B9" s="70" t="s">
        <v>606</v>
      </c>
      <c r="C9" s="78"/>
      <c r="D9" s="78"/>
      <c r="E9" s="78"/>
      <c r="F9" s="78"/>
      <c r="G9" s="78"/>
      <c r="H9" s="78"/>
      <c r="I9" s="69" t="s">
        <v>605</v>
      </c>
    </row>
    <row r="10" spans="2:14" x14ac:dyDescent="0.2">
      <c r="B10" s="80"/>
      <c r="F10" s="82"/>
      <c r="G10" s="83"/>
      <c r="H10" s="83"/>
      <c r="I10" s="82"/>
    </row>
    <row r="11" spans="2:14" x14ac:dyDescent="0.2">
      <c r="B11" s="84">
        <v>0</v>
      </c>
      <c r="D11" s="81" t="s">
        <v>660</v>
      </c>
      <c r="E11" s="85" t="s">
        <v>659</v>
      </c>
      <c r="F11" s="82"/>
      <c r="G11" s="83" t="s">
        <v>658</v>
      </c>
      <c r="H11" s="86" t="s">
        <v>657</v>
      </c>
      <c r="I11" s="87">
        <f>I12+I13</f>
        <v>0</v>
      </c>
    </row>
    <row r="12" spans="2:14" x14ac:dyDescent="0.2">
      <c r="B12" s="84">
        <f>I11-B11</f>
        <v>0</v>
      </c>
      <c r="D12" s="85" t="s">
        <v>647</v>
      </c>
      <c r="E12" s="66" t="s">
        <v>646</v>
      </c>
      <c r="F12" s="82"/>
      <c r="G12" s="88" t="s">
        <v>656</v>
      </c>
      <c r="H12" s="83"/>
      <c r="I12" s="87">
        <v>0</v>
      </c>
    </row>
    <row r="13" spans="2:14" x14ac:dyDescent="0.2">
      <c r="B13" s="84">
        <v>0</v>
      </c>
      <c r="D13" s="81" t="s">
        <v>655</v>
      </c>
      <c r="E13" s="85" t="s">
        <v>579</v>
      </c>
      <c r="F13" s="82"/>
      <c r="G13" s="88" t="s">
        <v>654</v>
      </c>
      <c r="I13" s="87">
        <v>0</v>
      </c>
    </row>
    <row r="14" spans="2:14" x14ac:dyDescent="0.2">
      <c r="B14" s="84">
        <f>B12-B13</f>
        <v>0</v>
      </c>
      <c r="D14" s="81" t="s">
        <v>653</v>
      </c>
      <c r="E14" s="66" t="s">
        <v>652</v>
      </c>
      <c r="F14" s="82"/>
      <c r="G14" s="88"/>
      <c r="H14" s="83"/>
      <c r="I14" s="87"/>
    </row>
    <row r="15" spans="2:14" ht="7.15" customHeight="1" x14ac:dyDescent="0.2">
      <c r="B15" s="84"/>
      <c r="F15" s="82"/>
      <c r="G15" s="83"/>
      <c r="H15" s="83"/>
      <c r="I15" s="87"/>
    </row>
    <row r="16" spans="2:14" x14ac:dyDescent="0.2">
      <c r="B16" s="89">
        <f>B11+B12</f>
        <v>0</v>
      </c>
      <c r="C16" s="78"/>
      <c r="D16" s="90" t="s">
        <v>568</v>
      </c>
      <c r="E16" s="78"/>
      <c r="F16" s="91"/>
      <c r="G16" s="90" t="s">
        <v>568</v>
      </c>
      <c r="H16" s="78"/>
      <c r="I16" s="92">
        <f>I11</f>
        <v>0</v>
      </c>
    </row>
    <row r="19" spans="2:9" ht="15" x14ac:dyDescent="0.2">
      <c r="B19" s="65" t="s">
        <v>651</v>
      </c>
      <c r="C19" s="93"/>
      <c r="D19" s="65"/>
      <c r="E19" s="65"/>
      <c r="F19" s="65"/>
      <c r="G19" s="65"/>
      <c r="H19" s="65"/>
      <c r="I19" s="93"/>
    </row>
    <row r="22" spans="2:9" ht="15" x14ac:dyDescent="0.2">
      <c r="B22" s="65" t="s">
        <v>650</v>
      </c>
      <c r="C22" s="93"/>
      <c r="D22" s="93"/>
      <c r="E22" s="93"/>
      <c r="F22" s="93"/>
      <c r="G22" s="93"/>
      <c r="H22" s="93"/>
      <c r="I22" s="93"/>
    </row>
    <row r="24" spans="2:9" ht="15" x14ac:dyDescent="0.2">
      <c r="B24" s="70" t="s">
        <v>606</v>
      </c>
      <c r="C24" s="71"/>
      <c r="D24" s="71"/>
      <c r="E24" s="71"/>
      <c r="F24" s="71"/>
      <c r="G24" s="71"/>
      <c r="H24" s="71"/>
      <c r="I24" s="69" t="s">
        <v>605</v>
      </c>
    </row>
    <row r="25" spans="2:9" x14ac:dyDescent="0.2">
      <c r="B25" s="80"/>
      <c r="F25" s="82"/>
      <c r="G25" s="83"/>
      <c r="H25" s="83"/>
      <c r="I25" s="82"/>
    </row>
    <row r="26" spans="2:9" x14ac:dyDescent="0.2">
      <c r="B26" s="84">
        <f>B27+B28</f>
        <v>0</v>
      </c>
      <c r="D26" s="81" t="s">
        <v>649</v>
      </c>
      <c r="E26" s="85" t="s">
        <v>648</v>
      </c>
      <c r="F26" s="82"/>
      <c r="G26" s="88" t="s">
        <v>647</v>
      </c>
      <c r="H26" s="68" t="s">
        <v>646</v>
      </c>
      <c r="I26" s="87">
        <f>+B12</f>
        <v>0</v>
      </c>
    </row>
    <row r="27" spans="2:9" x14ac:dyDescent="0.2">
      <c r="B27" s="84">
        <v>0</v>
      </c>
      <c r="D27" s="85" t="s">
        <v>645</v>
      </c>
      <c r="F27" s="82"/>
      <c r="G27" s="83"/>
      <c r="H27" s="83"/>
      <c r="I27" s="87"/>
    </row>
    <row r="28" spans="2:9" x14ac:dyDescent="0.2">
      <c r="B28" s="84">
        <f>B29+B30</f>
        <v>0</v>
      </c>
      <c r="D28" s="85" t="s">
        <v>644</v>
      </c>
      <c r="F28" s="82"/>
      <c r="G28" s="83"/>
      <c r="H28" s="83"/>
      <c r="I28" s="87"/>
    </row>
    <row r="29" spans="2:9" x14ac:dyDescent="0.2">
      <c r="B29" s="84">
        <v>0</v>
      </c>
      <c r="D29" s="85" t="s">
        <v>643</v>
      </c>
      <c r="F29" s="82"/>
      <c r="G29" s="83"/>
      <c r="H29" s="83"/>
      <c r="I29" s="87"/>
    </row>
    <row r="30" spans="2:9" x14ac:dyDescent="0.2">
      <c r="B30" s="84">
        <v>0</v>
      </c>
      <c r="D30" s="85" t="s">
        <v>642</v>
      </c>
      <c r="F30" s="82"/>
      <c r="G30" s="83"/>
      <c r="H30" s="83"/>
      <c r="I30" s="87"/>
    </row>
    <row r="31" spans="2:9" ht="12.75" customHeight="1" x14ac:dyDescent="0.2">
      <c r="B31" s="84">
        <v>0</v>
      </c>
      <c r="D31" s="81" t="s">
        <v>641</v>
      </c>
      <c r="E31" s="81" t="s">
        <v>640</v>
      </c>
      <c r="F31" s="82"/>
      <c r="G31" s="83"/>
      <c r="H31" s="83"/>
      <c r="I31" s="87"/>
    </row>
    <row r="32" spans="2:9" ht="12.75" customHeight="1" x14ac:dyDescent="0.2">
      <c r="B32" s="84">
        <v>0</v>
      </c>
      <c r="D32" s="81" t="s">
        <v>639</v>
      </c>
      <c r="E32" s="81" t="s">
        <v>638</v>
      </c>
      <c r="F32" s="82"/>
      <c r="G32" s="83"/>
      <c r="H32" s="83"/>
      <c r="I32" s="87"/>
    </row>
    <row r="33" spans="2:9" x14ac:dyDescent="0.2">
      <c r="B33" s="84">
        <f>I35-B26-B31-B32</f>
        <v>0</v>
      </c>
      <c r="D33" s="85" t="s">
        <v>636</v>
      </c>
      <c r="E33" s="66" t="s">
        <v>635</v>
      </c>
      <c r="F33" s="82"/>
      <c r="G33" s="83"/>
      <c r="H33" s="83"/>
      <c r="I33" s="87"/>
    </row>
    <row r="34" spans="2:9" x14ac:dyDescent="0.2">
      <c r="B34" s="84"/>
      <c r="F34" s="82"/>
      <c r="G34" s="83"/>
      <c r="H34" s="83"/>
      <c r="I34" s="87"/>
    </row>
    <row r="35" spans="2:9" x14ac:dyDescent="0.2">
      <c r="B35" s="89">
        <f>B26+B31+B32+B33</f>
        <v>0</v>
      </c>
      <c r="C35" s="78"/>
      <c r="D35" s="90" t="s">
        <v>568</v>
      </c>
      <c r="E35" s="78"/>
      <c r="F35" s="91"/>
      <c r="G35" s="90" t="s">
        <v>568</v>
      </c>
      <c r="H35" s="78"/>
      <c r="I35" s="92">
        <f>I26</f>
        <v>0</v>
      </c>
    </row>
    <row r="38" spans="2:9" ht="15" x14ac:dyDescent="0.2">
      <c r="B38" s="65" t="s">
        <v>637</v>
      </c>
      <c r="C38" s="94"/>
      <c r="D38" s="94"/>
      <c r="E38" s="94"/>
      <c r="F38" s="94"/>
      <c r="G38" s="94"/>
      <c r="H38" s="94"/>
      <c r="I38" s="94"/>
    </row>
    <row r="39" spans="2:9" ht="13.15" customHeight="1" x14ac:dyDescent="0.2"/>
    <row r="40" spans="2:9" x14ac:dyDescent="0.2">
      <c r="B40" s="70" t="s">
        <v>606</v>
      </c>
      <c r="C40" s="78"/>
      <c r="D40" s="78"/>
      <c r="E40" s="78"/>
      <c r="F40" s="78"/>
      <c r="G40" s="78"/>
      <c r="H40" s="78"/>
      <c r="I40" s="69" t="s">
        <v>605</v>
      </c>
    </row>
    <row r="41" spans="2:9" x14ac:dyDescent="0.2">
      <c r="B41" s="80"/>
      <c r="F41" s="82"/>
      <c r="G41" s="83"/>
      <c r="H41" s="83"/>
      <c r="I41" s="82"/>
    </row>
    <row r="42" spans="2:9" x14ac:dyDescent="0.2">
      <c r="B42" s="84">
        <f>B43+B44+B45+B47+B48</f>
        <v>0</v>
      </c>
      <c r="D42" s="81" t="s">
        <v>634</v>
      </c>
      <c r="E42" s="88" t="s">
        <v>633</v>
      </c>
      <c r="F42" s="82"/>
      <c r="G42" s="85" t="s">
        <v>636</v>
      </c>
      <c r="H42" s="66" t="s">
        <v>635</v>
      </c>
      <c r="I42" s="87">
        <f>+B33</f>
        <v>0</v>
      </c>
    </row>
    <row r="43" spans="2:9" ht="15" x14ac:dyDescent="0.2">
      <c r="B43" s="84">
        <v>0</v>
      </c>
      <c r="C43" s="58"/>
      <c r="D43" s="95" t="s">
        <v>632</v>
      </c>
      <c r="F43" s="62"/>
      <c r="G43" s="79" t="s">
        <v>634</v>
      </c>
      <c r="H43" s="96" t="s">
        <v>633</v>
      </c>
      <c r="I43" s="87">
        <f>I44+I45+I47+I48+I49</f>
        <v>0</v>
      </c>
    </row>
    <row r="44" spans="2:9" x14ac:dyDescent="0.2">
      <c r="B44" s="84">
        <v>0</v>
      </c>
      <c r="D44" s="85" t="s">
        <v>631</v>
      </c>
      <c r="F44" s="82"/>
      <c r="G44" s="95" t="s">
        <v>632</v>
      </c>
      <c r="I44" s="87">
        <v>0</v>
      </c>
    </row>
    <row r="45" spans="2:9" x14ac:dyDescent="0.2">
      <c r="B45" s="84">
        <v>0</v>
      </c>
      <c r="D45" s="85" t="s">
        <v>630</v>
      </c>
      <c r="E45" s="80"/>
      <c r="F45" s="82"/>
      <c r="G45" s="85" t="s">
        <v>631</v>
      </c>
      <c r="I45" s="87">
        <v>0</v>
      </c>
    </row>
    <row r="46" spans="2:9" x14ac:dyDescent="0.2">
      <c r="B46" s="84"/>
      <c r="E46" s="97" t="s">
        <v>629</v>
      </c>
      <c r="F46" s="82"/>
      <c r="G46" s="85" t="s">
        <v>630</v>
      </c>
      <c r="H46" s="80"/>
      <c r="I46" s="87"/>
    </row>
    <row r="47" spans="2:9" x14ac:dyDescent="0.2">
      <c r="B47" s="84">
        <v>0</v>
      </c>
      <c r="D47" s="85" t="s">
        <v>628</v>
      </c>
      <c r="E47" s="85"/>
      <c r="F47" s="82"/>
      <c r="H47" s="85" t="s">
        <v>629</v>
      </c>
      <c r="I47" s="87">
        <v>0</v>
      </c>
    </row>
    <row r="48" spans="2:9" x14ac:dyDescent="0.2">
      <c r="B48" s="84">
        <v>0</v>
      </c>
      <c r="D48" s="85" t="s">
        <v>627</v>
      </c>
      <c r="E48" s="85"/>
      <c r="F48" s="82"/>
      <c r="G48" s="81" t="s">
        <v>628</v>
      </c>
      <c r="H48" s="85"/>
      <c r="I48" s="87">
        <v>0</v>
      </c>
    </row>
    <row r="49" spans="2:9" x14ac:dyDescent="0.2">
      <c r="B49" s="84">
        <f>I52-B42</f>
        <v>0</v>
      </c>
      <c r="D49" s="85" t="s">
        <v>622</v>
      </c>
      <c r="E49" s="66" t="s">
        <v>621</v>
      </c>
      <c r="F49" s="82"/>
      <c r="G49" s="85" t="s">
        <v>627</v>
      </c>
      <c r="H49" s="85"/>
      <c r="I49" s="87">
        <v>0</v>
      </c>
    </row>
    <row r="50" spans="2:9" x14ac:dyDescent="0.2">
      <c r="B50" s="84"/>
      <c r="D50" s="85"/>
      <c r="E50" s="85"/>
      <c r="F50" s="82"/>
      <c r="G50" s="85" t="s">
        <v>626</v>
      </c>
      <c r="H50" s="85"/>
      <c r="I50" s="87">
        <v>0</v>
      </c>
    </row>
    <row r="51" spans="2:9" x14ac:dyDescent="0.2">
      <c r="B51" s="84"/>
      <c r="F51" s="82"/>
      <c r="G51" s="85"/>
      <c r="I51" s="87"/>
    </row>
    <row r="52" spans="2:9" x14ac:dyDescent="0.2">
      <c r="B52" s="89">
        <f>B42+B49</f>
        <v>0</v>
      </c>
      <c r="C52" s="78"/>
      <c r="D52" s="78" t="s">
        <v>568</v>
      </c>
      <c r="E52" s="78"/>
      <c r="F52" s="91"/>
      <c r="G52" s="78" t="s">
        <v>568</v>
      </c>
      <c r="H52" s="78"/>
      <c r="I52" s="92">
        <f>I42+I43+I50</f>
        <v>0</v>
      </c>
    </row>
    <row r="55" spans="2:9" ht="15" x14ac:dyDescent="0.2">
      <c r="B55" s="65" t="s">
        <v>625</v>
      </c>
      <c r="C55" s="94"/>
      <c r="D55" s="94"/>
      <c r="E55" s="94"/>
      <c r="F55" s="94"/>
      <c r="G55" s="94"/>
      <c r="H55" s="94"/>
      <c r="I55" s="94"/>
    </row>
    <row r="57" spans="2:9" x14ac:dyDescent="0.2">
      <c r="B57" s="70" t="s">
        <v>606</v>
      </c>
      <c r="C57" s="78"/>
      <c r="D57" s="78"/>
      <c r="E57" s="78"/>
      <c r="F57" s="78"/>
      <c r="G57" s="78"/>
      <c r="H57" s="78"/>
      <c r="I57" s="69" t="s">
        <v>605</v>
      </c>
    </row>
    <row r="58" spans="2:9" x14ac:dyDescent="0.2">
      <c r="B58" s="80"/>
      <c r="F58" s="82"/>
      <c r="G58" s="83"/>
      <c r="H58" s="83"/>
      <c r="I58" s="82"/>
    </row>
    <row r="59" spans="2:9" x14ac:dyDescent="0.2">
      <c r="B59" s="84">
        <f>B60+B61</f>
        <v>0</v>
      </c>
      <c r="D59" s="81" t="s">
        <v>624</v>
      </c>
      <c r="E59" s="86" t="s">
        <v>623</v>
      </c>
      <c r="F59" s="82"/>
      <c r="G59" s="88" t="s">
        <v>622</v>
      </c>
      <c r="H59" s="66" t="s">
        <v>621</v>
      </c>
      <c r="I59" s="87">
        <f>+B49</f>
        <v>0</v>
      </c>
    </row>
    <row r="60" spans="2:9" x14ac:dyDescent="0.2">
      <c r="B60" s="84">
        <v>0</v>
      </c>
      <c r="D60" s="85" t="s">
        <v>620</v>
      </c>
      <c r="F60" s="82"/>
      <c r="G60" s="88" t="s">
        <v>619</v>
      </c>
      <c r="H60" s="85"/>
      <c r="I60" s="87">
        <f>I61+I62</f>
        <v>0</v>
      </c>
    </row>
    <row r="61" spans="2:9" x14ac:dyDescent="0.2">
      <c r="B61" s="84">
        <v>0</v>
      </c>
      <c r="D61" s="85" t="s">
        <v>618</v>
      </c>
      <c r="F61" s="82"/>
      <c r="G61" s="88" t="s">
        <v>617</v>
      </c>
      <c r="I61" s="87">
        <v>0</v>
      </c>
    </row>
    <row r="62" spans="2:9" x14ac:dyDescent="0.2">
      <c r="B62" s="84">
        <v>0</v>
      </c>
      <c r="D62" s="81" t="s">
        <v>616</v>
      </c>
      <c r="E62" s="85" t="s">
        <v>615</v>
      </c>
      <c r="F62" s="82"/>
      <c r="G62" s="88" t="s">
        <v>614</v>
      </c>
      <c r="I62" s="87">
        <v>0</v>
      </c>
    </row>
    <row r="63" spans="2:9" x14ac:dyDescent="0.2">
      <c r="B63" s="84"/>
      <c r="E63" s="85" t="s">
        <v>613</v>
      </c>
      <c r="F63" s="82"/>
      <c r="G63" s="83" t="s">
        <v>612</v>
      </c>
      <c r="H63" s="81" t="s">
        <v>611</v>
      </c>
      <c r="I63" s="87">
        <f>I64+I65+I66</f>
        <v>0</v>
      </c>
    </row>
    <row r="64" spans="2:9" x14ac:dyDescent="0.2">
      <c r="B64" s="84">
        <f>B65+B66+B67</f>
        <v>0</v>
      </c>
      <c r="D64" s="81" t="s">
        <v>612</v>
      </c>
      <c r="E64" s="81" t="s">
        <v>611</v>
      </c>
      <c r="F64" s="82"/>
      <c r="G64" s="85" t="s">
        <v>610</v>
      </c>
      <c r="I64" s="87">
        <v>0</v>
      </c>
    </row>
    <row r="65" spans="2:9" x14ac:dyDescent="0.2">
      <c r="B65" s="84">
        <v>0</v>
      </c>
      <c r="D65" s="85" t="s">
        <v>610</v>
      </c>
      <c r="F65" s="82"/>
      <c r="G65" s="88" t="s">
        <v>609</v>
      </c>
      <c r="I65" s="87">
        <v>0</v>
      </c>
    </row>
    <row r="66" spans="2:9" x14ac:dyDescent="0.2">
      <c r="B66" s="84">
        <v>0</v>
      </c>
      <c r="D66" s="85" t="s">
        <v>609</v>
      </c>
      <c r="F66" s="82"/>
      <c r="G66" s="88" t="s">
        <v>608</v>
      </c>
      <c r="I66" s="87">
        <v>0</v>
      </c>
    </row>
    <row r="67" spans="2:9" x14ac:dyDescent="0.2">
      <c r="B67" s="84">
        <v>0</v>
      </c>
      <c r="D67" s="85" t="s">
        <v>608</v>
      </c>
      <c r="F67" s="82"/>
      <c r="G67" s="83"/>
      <c r="H67" s="83"/>
      <c r="I67" s="87"/>
    </row>
    <row r="68" spans="2:9" x14ac:dyDescent="0.2">
      <c r="B68" s="84">
        <f>I70-B59-B62-B64</f>
        <v>0</v>
      </c>
      <c r="D68" s="85" t="s">
        <v>602</v>
      </c>
      <c r="E68" s="85" t="s">
        <v>601</v>
      </c>
      <c r="F68" s="82"/>
      <c r="G68" s="83"/>
      <c r="H68" s="83"/>
      <c r="I68" s="87"/>
    </row>
    <row r="69" spans="2:9" ht="17.45" customHeight="1" x14ac:dyDescent="0.2">
      <c r="B69" s="84"/>
      <c r="F69" s="82"/>
      <c r="G69" s="83"/>
      <c r="H69" s="83"/>
      <c r="I69" s="87"/>
    </row>
    <row r="70" spans="2:9" ht="17.45" customHeight="1" x14ac:dyDescent="0.2">
      <c r="B70" s="89">
        <f>B59+B62+B64+B68</f>
        <v>0</v>
      </c>
      <c r="C70" s="78"/>
      <c r="D70" s="78" t="s">
        <v>568</v>
      </c>
      <c r="E70" s="78"/>
      <c r="F70" s="91"/>
      <c r="G70" s="78" t="s">
        <v>568</v>
      </c>
      <c r="H70" s="78"/>
      <c r="I70" s="92">
        <f>I59+I60+I63</f>
        <v>0</v>
      </c>
    </row>
    <row r="73" spans="2:9" ht="15" x14ac:dyDescent="0.2">
      <c r="B73" s="65" t="s">
        <v>607</v>
      </c>
      <c r="C73" s="94"/>
      <c r="D73" s="94"/>
      <c r="E73" s="94"/>
      <c r="F73" s="94"/>
      <c r="G73" s="94"/>
      <c r="H73" s="94"/>
      <c r="I73" s="94"/>
    </row>
    <row r="75" spans="2:9" x14ac:dyDescent="0.2">
      <c r="B75" s="70" t="s">
        <v>606</v>
      </c>
      <c r="C75" s="78"/>
      <c r="D75" s="78"/>
      <c r="E75" s="78"/>
      <c r="F75" s="78"/>
      <c r="G75" s="78"/>
      <c r="H75" s="78"/>
      <c r="I75" s="69" t="s">
        <v>605</v>
      </c>
    </row>
    <row r="76" spans="2:9" x14ac:dyDescent="0.2">
      <c r="B76" s="80"/>
      <c r="F76" s="82"/>
      <c r="G76" s="83"/>
      <c r="H76" s="83"/>
      <c r="I76" s="82"/>
    </row>
    <row r="77" spans="2:9" x14ac:dyDescent="0.2">
      <c r="B77" s="84">
        <v>0</v>
      </c>
      <c r="D77" s="81" t="s">
        <v>604</v>
      </c>
      <c r="E77" s="85" t="s">
        <v>603</v>
      </c>
      <c r="F77" s="82"/>
      <c r="G77" s="88" t="s">
        <v>602</v>
      </c>
      <c r="H77" s="66" t="s">
        <v>601</v>
      </c>
      <c r="I77" s="87">
        <f>+B68</f>
        <v>0</v>
      </c>
    </row>
    <row r="78" spans="2:9" x14ac:dyDescent="0.2">
      <c r="B78" s="84"/>
      <c r="E78" s="85" t="s">
        <v>600</v>
      </c>
      <c r="F78" s="82"/>
      <c r="G78" s="88"/>
      <c r="H78" s="85"/>
      <c r="I78" s="87"/>
    </row>
    <row r="79" spans="2:9" x14ac:dyDescent="0.2">
      <c r="B79" s="84">
        <f>I82-B77</f>
        <v>0</v>
      </c>
      <c r="D79" s="85" t="s">
        <v>595</v>
      </c>
      <c r="E79" s="68" t="s">
        <v>599</v>
      </c>
      <c r="F79" s="82"/>
      <c r="G79" s="83"/>
      <c r="H79" s="83"/>
      <c r="I79" s="87"/>
    </row>
    <row r="80" spans="2:9" x14ac:dyDescent="0.2">
      <c r="B80" s="84">
        <f>B79-B13</f>
        <v>0</v>
      </c>
      <c r="D80" s="85" t="s">
        <v>598</v>
      </c>
      <c r="E80" s="66" t="s">
        <v>594</v>
      </c>
      <c r="F80" s="82"/>
      <c r="G80" s="83"/>
      <c r="H80" s="83"/>
      <c r="I80" s="87"/>
    </row>
    <row r="81" spans="2:9" x14ac:dyDescent="0.2">
      <c r="B81" s="84"/>
      <c r="F81" s="82"/>
      <c r="G81" s="83"/>
      <c r="H81" s="83"/>
      <c r="I81" s="87"/>
    </row>
    <row r="82" spans="2:9" x14ac:dyDescent="0.2">
      <c r="B82" s="89">
        <f>B77+B79</f>
        <v>0</v>
      </c>
      <c r="C82" s="78"/>
      <c r="D82" s="78" t="s">
        <v>568</v>
      </c>
      <c r="E82" s="78"/>
      <c r="F82" s="91"/>
      <c r="G82" s="78" t="s">
        <v>568</v>
      </c>
      <c r="H82" s="78"/>
      <c r="I82" s="92">
        <f>I77</f>
        <v>0</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597</v>
      </c>
      <c r="C85" s="153"/>
      <c r="D85" s="153"/>
      <c r="E85" s="153"/>
      <c r="F85" s="153"/>
      <c r="G85" s="153"/>
      <c r="H85" s="153"/>
      <c r="I85" s="153"/>
    </row>
    <row r="86" spans="2:9" ht="7.15" customHeight="1" x14ac:dyDescent="0.2"/>
    <row r="88" spans="2:9" ht="15" x14ac:dyDescent="0.2">
      <c r="B88" s="65" t="s">
        <v>596</v>
      </c>
      <c r="C88" s="93"/>
      <c r="D88" s="93"/>
      <c r="E88" s="93"/>
      <c r="F88" s="93"/>
      <c r="G88" s="93"/>
      <c r="H88" s="93"/>
      <c r="I88" s="93"/>
    </row>
    <row r="89" spans="2:9" ht="15.75" customHeight="1" x14ac:dyDescent="0.2"/>
    <row r="90" spans="2:9" x14ac:dyDescent="0.2">
      <c r="B90" s="64" t="s">
        <v>566</v>
      </c>
      <c r="C90" s="78"/>
      <c r="D90" s="78"/>
      <c r="E90" s="78"/>
      <c r="F90" s="78"/>
      <c r="G90" s="78"/>
      <c r="H90" s="78"/>
      <c r="I90" s="63" t="s">
        <v>565</v>
      </c>
    </row>
    <row r="91" spans="2:9" x14ac:dyDescent="0.2">
      <c r="B91" s="80"/>
      <c r="F91" s="82"/>
      <c r="G91" s="83"/>
      <c r="H91" s="83"/>
      <c r="I91" s="82"/>
    </row>
    <row r="92" spans="2:9" x14ac:dyDescent="0.2">
      <c r="B92" s="84">
        <f>I99</f>
        <v>0</v>
      </c>
      <c r="D92" s="85" t="s">
        <v>582</v>
      </c>
      <c r="E92" s="66" t="s">
        <v>581</v>
      </c>
      <c r="F92" s="82"/>
      <c r="G92" s="85" t="s">
        <v>595</v>
      </c>
      <c r="H92" s="66" t="s">
        <v>594</v>
      </c>
      <c r="I92" s="87">
        <f>+B80</f>
        <v>0</v>
      </c>
    </row>
    <row r="93" spans="2:9" x14ac:dyDescent="0.2">
      <c r="B93" s="84"/>
      <c r="E93" s="68" t="s">
        <v>578</v>
      </c>
      <c r="F93" s="82"/>
      <c r="G93" s="88" t="s">
        <v>593</v>
      </c>
      <c r="H93" s="81" t="s">
        <v>592</v>
      </c>
      <c r="I93" s="87">
        <f>I94+I95</f>
        <v>0</v>
      </c>
    </row>
    <row r="94" spans="2:9" x14ac:dyDescent="0.2">
      <c r="B94" s="84"/>
      <c r="E94" s="85"/>
      <c r="F94" s="82"/>
      <c r="G94" s="88" t="s">
        <v>591</v>
      </c>
      <c r="I94" s="87">
        <v>0</v>
      </c>
    </row>
    <row r="95" spans="2:9" x14ac:dyDescent="0.2">
      <c r="B95" s="84"/>
      <c r="E95" s="85"/>
      <c r="F95" s="82"/>
      <c r="G95" s="88" t="s">
        <v>590</v>
      </c>
      <c r="I95" s="87">
        <v>0</v>
      </c>
    </row>
    <row r="96" spans="2:9" x14ac:dyDescent="0.2">
      <c r="B96" s="84"/>
      <c r="D96" s="85"/>
      <c r="F96" s="82"/>
      <c r="G96" s="88" t="s">
        <v>589</v>
      </c>
      <c r="H96" s="81" t="s">
        <v>588</v>
      </c>
      <c r="I96" s="87">
        <f>I97</f>
        <v>0</v>
      </c>
    </row>
    <row r="97" spans="2:9" x14ac:dyDescent="0.2">
      <c r="B97" s="98"/>
      <c r="C97" s="99"/>
      <c r="D97" s="99"/>
      <c r="E97" s="85"/>
      <c r="F97" s="100"/>
      <c r="G97" s="88" t="s">
        <v>587</v>
      </c>
      <c r="H97" s="101"/>
      <c r="I97" s="87">
        <v>0</v>
      </c>
    </row>
    <row r="98" spans="2:9" x14ac:dyDescent="0.2">
      <c r="B98" s="84"/>
      <c r="F98" s="82"/>
      <c r="G98" s="83"/>
      <c r="H98" s="83"/>
      <c r="I98" s="87"/>
    </row>
    <row r="99" spans="2:9" x14ac:dyDescent="0.2">
      <c r="B99" s="89">
        <f>B92</f>
        <v>0</v>
      </c>
      <c r="C99" s="78"/>
      <c r="D99" s="78" t="s">
        <v>568</v>
      </c>
      <c r="E99" s="78"/>
      <c r="F99" s="91"/>
      <c r="G99" s="78" t="s">
        <v>568</v>
      </c>
      <c r="H99" s="78"/>
      <c r="I99" s="92">
        <f>I92+I93+I96</f>
        <v>0</v>
      </c>
    </row>
    <row r="102" spans="2:9" ht="15" x14ac:dyDescent="0.2">
      <c r="B102" s="65" t="s">
        <v>586</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566</v>
      </c>
      <c r="C104" s="78"/>
      <c r="D104" s="78"/>
      <c r="E104" s="78"/>
      <c r="F104" s="78"/>
      <c r="G104" s="78"/>
      <c r="H104" s="78"/>
      <c r="I104" s="63" t="s">
        <v>565</v>
      </c>
    </row>
    <row r="105" spans="2:9" x14ac:dyDescent="0.2">
      <c r="B105" s="80"/>
      <c r="E105" s="85"/>
      <c r="F105" s="102"/>
      <c r="G105" s="83"/>
      <c r="H105" s="83"/>
      <c r="I105" s="82"/>
    </row>
    <row r="106" spans="2:9" x14ac:dyDescent="0.2">
      <c r="B106" s="84">
        <f>B107+B109</f>
        <v>0</v>
      </c>
      <c r="D106" s="85" t="s">
        <v>585</v>
      </c>
      <c r="E106" s="103" t="s">
        <v>584</v>
      </c>
      <c r="F106" s="82"/>
      <c r="G106" s="83"/>
      <c r="H106" s="83"/>
      <c r="I106" s="82"/>
    </row>
    <row r="107" spans="2:9" x14ac:dyDescent="0.2">
      <c r="B107" s="84">
        <v>0</v>
      </c>
      <c r="D107" s="85" t="s">
        <v>583</v>
      </c>
      <c r="E107" s="85"/>
      <c r="F107" s="82"/>
      <c r="G107" s="85" t="s">
        <v>582</v>
      </c>
      <c r="H107" s="68" t="s">
        <v>581</v>
      </c>
      <c r="I107" s="87"/>
    </row>
    <row r="108" spans="2:9" x14ac:dyDescent="0.2">
      <c r="B108" s="84">
        <f>-B13</f>
        <v>0</v>
      </c>
      <c r="D108" s="85" t="s">
        <v>580</v>
      </c>
      <c r="E108" s="86" t="s">
        <v>579</v>
      </c>
      <c r="F108" s="82"/>
      <c r="G108" s="85"/>
      <c r="H108" s="67" t="s">
        <v>578</v>
      </c>
      <c r="I108" s="87">
        <f>B92</f>
        <v>0</v>
      </c>
    </row>
    <row r="109" spans="2:9" x14ac:dyDescent="0.2">
      <c r="B109" s="84">
        <v>0</v>
      </c>
      <c r="D109" s="95" t="s">
        <v>577</v>
      </c>
      <c r="E109" s="85" t="s">
        <v>576</v>
      </c>
      <c r="F109" s="82"/>
      <c r="H109" s="104"/>
      <c r="I109" s="105"/>
    </row>
    <row r="110" spans="2:9" x14ac:dyDescent="0.2">
      <c r="B110" s="84">
        <v>0</v>
      </c>
      <c r="D110" s="85" t="s">
        <v>575</v>
      </c>
      <c r="E110" s="85" t="s">
        <v>574</v>
      </c>
      <c r="F110" s="82"/>
      <c r="G110" s="93"/>
      <c r="I110" s="87"/>
    </row>
    <row r="111" spans="2:9" x14ac:dyDescent="0.2">
      <c r="B111" s="84">
        <v>0</v>
      </c>
      <c r="D111" s="95" t="s">
        <v>573</v>
      </c>
      <c r="E111" s="85" t="s">
        <v>572</v>
      </c>
      <c r="F111" s="82"/>
      <c r="H111" s="104"/>
      <c r="I111" s="105"/>
    </row>
    <row r="112" spans="2:9" x14ac:dyDescent="0.2">
      <c r="B112" s="84"/>
      <c r="D112" s="85"/>
      <c r="E112" s="85" t="s">
        <v>571</v>
      </c>
      <c r="F112" s="82"/>
      <c r="G112" s="93"/>
      <c r="I112" s="87"/>
    </row>
    <row r="113" spans="2:9" x14ac:dyDescent="0.2">
      <c r="B113" s="84">
        <f>I115-B106-B108-B111</f>
        <v>0</v>
      </c>
      <c r="C113" s="99"/>
      <c r="D113" s="99" t="s">
        <v>570</v>
      </c>
      <c r="E113" s="66" t="s">
        <v>569</v>
      </c>
      <c r="F113" s="100"/>
      <c r="G113" s="93"/>
      <c r="H113" s="101"/>
      <c r="I113" s="87"/>
    </row>
    <row r="114" spans="2:9" x14ac:dyDescent="0.2">
      <c r="B114" s="84"/>
      <c r="E114" s="85"/>
      <c r="F114" s="82"/>
      <c r="G114" s="93"/>
      <c r="H114" s="83"/>
      <c r="I114" s="87"/>
    </row>
    <row r="115" spans="2:9" x14ac:dyDescent="0.2">
      <c r="B115" s="89">
        <f>B106+B108+B111+B113</f>
        <v>0</v>
      </c>
      <c r="C115" s="78"/>
      <c r="D115" s="78" t="s">
        <v>568</v>
      </c>
      <c r="E115" s="106"/>
      <c r="F115" s="91"/>
      <c r="G115" s="78" t="s">
        <v>568</v>
      </c>
      <c r="H115" s="78"/>
      <c r="I115" s="92">
        <f>I108</f>
        <v>0</v>
      </c>
    </row>
    <row r="118" spans="2:9" ht="15" x14ac:dyDescent="0.2">
      <c r="B118" s="65" t="s">
        <v>567</v>
      </c>
      <c r="C118" s="93"/>
      <c r="D118" s="93"/>
      <c r="E118" s="93"/>
      <c r="F118" s="93"/>
      <c r="G118" s="93"/>
      <c r="H118" s="93"/>
      <c r="I118" s="93"/>
    </row>
    <row r="120" spans="2:9" x14ac:dyDescent="0.2">
      <c r="B120" s="64" t="s">
        <v>566</v>
      </c>
      <c r="C120" s="78"/>
      <c r="D120" s="78"/>
      <c r="E120" s="78"/>
      <c r="F120" s="78"/>
      <c r="G120" s="78"/>
      <c r="H120" s="78"/>
      <c r="I120" s="63" t="s">
        <v>565</v>
      </c>
    </row>
    <row r="121" spans="2:9" ht="15" x14ac:dyDescent="0.2">
      <c r="B121" s="61"/>
      <c r="C121" s="79"/>
      <c r="D121" s="79"/>
      <c r="E121" s="79"/>
      <c r="F121" s="79"/>
      <c r="G121" s="79"/>
      <c r="H121" s="79"/>
      <c r="I121" s="62"/>
    </row>
    <row r="122" spans="2:9" ht="15" x14ac:dyDescent="0.2">
      <c r="B122" s="61"/>
      <c r="C122" s="79"/>
      <c r="D122" s="79"/>
      <c r="E122" s="60" t="s">
        <v>564</v>
      </c>
      <c r="F122" s="79"/>
      <c r="G122" s="79"/>
      <c r="H122" s="79"/>
      <c r="I122" s="87">
        <f>B123-I125-I128-I131-I134-I137-I142-I143-I144</f>
        <v>0</v>
      </c>
    </row>
    <row r="123" spans="2:9" ht="15" x14ac:dyDescent="0.2">
      <c r="B123" s="84">
        <f>B125+B128+B131+B134+B137+B142+B143+B144</f>
        <v>0</v>
      </c>
      <c r="C123" s="79"/>
      <c r="D123" s="58"/>
      <c r="E123" s="85" t="s">
        <v>563</v>
      </c>
      <c r="F123" s="58"/>
      <c r="G123" s="58"/>
      <c r="H123" s="58"/>
      <c r="I123" s="87">
        <f>I125+I128+I131+I134+I137+I142+I143+I144</f>
        <v>0</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562</v>
      </c>
      <c r="F125" s="58"/>
      <c r="G125" s="58"/>
      <c r="H125" s="58"/>
      <c r="I125" s="87">
        <f>I126+I127</f>
        <v>0</v>
      </c>
    </row>
    <row r="126" spans="2:9" ht="13.15" customHeight="1" x14ac:dyDescent="0.2">
      <c r="B126" s="84">
        <v>0</v>
      </c>
      <c r="C126" s="58"/>
      <c r="D126" s="58"/>
      <c r="E126" s="85" t="s">
        <v>561</v>
      </c>
      <c r="F126" s="58"/>
      <c r="G126" s="58"/>
      <c r="H126" s="58"/>
      <c r="I126" s="87">
        <v>0</v>
      </c>
    </row>
    <row r="127" spans="2:9" ht="15" x14ac:dyDescent="0.2">
      <c r="B127" s="84">
        <v>0</v>
      </c>
      <c r="C127" s="58"/>
      <c r="D127" s="58"/>
      <c r="E127" s="85" t="s">
        <v>560</v>
      </c>
      <c r="F127" s="58"/>
      <c r="G127" s="58"/>
      <c r="H127" s="58"/>
      <c r="I127" s="87">
        <v>0</v>
      </c>
    </row>
    <row r="128" spans="2:9" x14ac:dyDescent="0.2">
      <c r="B128" s="84">
        <f>B129+B130</f>
        <v>0</v>
      </c>
      <c r="E128" s="85" t="s">
        <v>559</v>
      </c>
      <c r="I128" s="87">
        <f>I129+I130</f>
        <v>0</v>
      </c>
    </row>
    <row r="129" spans="2:9" x14ac:dyDescent="0.2">
      <c r="B129" s="84">
        <v>0</v>
      </c>
      <c r="E129" s="85" t="s">
        <v>558</v>
      </c>
      <c r="I129" s="87">
        <v>0</v>
      </c>
    </row>
    <row r="130" spans="2:9" x14ac:dyDescent="0.2">
      <c r="B130" s="84">
        <v>0</v>
      </c>
      <c r="E130" s="85" t="s">
        <v>557</v>
      </c>
      <c r="I130" s="87">
        <v>0</v>
      </c>
    </row>
    <row r="131" spans="2:9" x14ac:dyDescent="0.2">
      <c r="B131" s="84">
        <f>B132+B133</f>
        <v>0</v>
      </c>
      <c r="E131" s="85" t="s">
        <v>556</v>
      </c>
      <c r="I131" s="87">
        <f>I132+I133</f>
        <v>0</v>
      </c>
    </row>
    <row r="132" spans="2:9" x14ac:dyDescent="0.2">
      <c r="B132" s="84">
        <v>0</v>
      </c>
      <c r="E132" s="85" t="s">
        <v>555</v>
      </c>
      <c r="I132" s="87">
        <v>0</v>
      </c>
    </row>
    <row r="133" spans="2:9" x14ac:dyDescent="0.2">
      <c r="B133" s="84">
        <v>0</v>
      </c>
      <c r="E133" s="85" t="s">
        <v>554</v>
      </c>
      <c r="I133" s="87">
        <v>0</v>
      </c>
    </row>
    <row r="134" spans="2:9" x14ac:dyDescent="0.2">
      <c r="B134" s="84">
        <f>B135+B136</f>
        <v>0</v>
      </c>
      <c r="E134" s="85" t="s">
        <v>553</v>
      </c>
      <c r="I134" s="87">
        <f>I135+I136</f>
        <v>0</v>
      </c>
    </row>
    <row r="135" spans="2:9" x14ac:dyDescent="0.2">
      <c r="B135" s="84">
        <v>0</v>
      </c>
      <c r="E135" s="85" t="s">
        <v>552</v>
      </c>
      <c r="I135" s="87">
        <v>0</v>
      </c>
    </row>
    <row r="136" spans="2:9" x14ac:dyDescent="0.2">
      <c r="B136" s="84">
        <v>0</v>
      </c>
      <c r="E136" s="85" t="s">
        <v>551</v>
      </c>
      <c r="I136" s="87">
        <v>0</v>
      </c>
    </row>
    <row r="137" spans="2:9" x14ac:dyDescent="0.2">
      <c r="B137" s="84">
        <f>B138+B141</f>
        <v>0</v>
      </c>
      <c r="E137" s="107" t="s">
        <v>550</v>
      </c>
      <c r="I137" s="87">
        <f>I138+I141</f>
        <v>0</v>
      </c>
    </row>
    <row r="138" spans="2:9" x14ac:dyDescent="0.2">
      <c r="B138" s="84">
        <f>B139+B140</f>
        <v>0</v>
      </c>
      <c r="E138" s="107" t="s">
        <v>549</v>
      </c>
      <c r="I138" s="87">
        <f>I139+I140</f>
        <v>0</v>
      </c>
    </row>
    <row r="139" spans="2:9" x14ac:dyDescent="0.2">
      <c r="B139" s="84">
        <v>0</v>
      </c>
      <c r="E139" s="107" t="s">
        <v>548</v>
      </c>
      <c r="I139" s="87">
        <v>0</v>
      </c>
    </row>
    <row r="140" spans="2:9" x14ac:dyDescent="0.2">
      <c r="B140" s="84">
        <v>0</v>
      </c>
      <c r="E140" s="107" t="s">
        <v>547</v>
      </c>
      <c r="I140" s="87">
        <v>0</v>
      </c>
    </row>
    <row r="141" spans="2:9" x14ac:dyDescent="0.2">
      <c r="B141" s="84">
        <v>0</v>
      </c>
      <c r="E141" s="107" t="s">
        <v>546</v>
      </c>
      <c r="I141" s="87">
        <v>0</v>
      </c>
    </row>
    <row r="142" spans="2:9" x14ac:dyDescent="0.2">
      <c r="B142" s="84">
        <v>0</v>
      </c>
      <c r="E142" s="85" t="s">
        <v>545</v>
      </c>
      <c r="I142" s="87">
        <v>0</v>
      </c>
    </row>
    <row r="143" spans="2:9" x14ac:dyDescent="0.2">
      <c r="B143" s="84">
        <v>0</v>
      </c>
      <c r="C143" s="85" t="s">
        <v>544</v>
      </c>
      <c r="E143" s="85" t="s">
        <v>544</v>
      </c>
      <c r="I143" s="87">
        <v>0</v>
      </c>
    </row>
    <row r="144" spans="2:9" x14ac:dyDescent="0.2">
      <c r="B144" s="84">
        <f>B145+B146</f>
        <v>0</v>
      </c>
      <c r="C144" s="85" t="s">
        <v>543</v>
      </c>
      <c r="E144" s="85" t="s">
        <v>543</v>
      </c>
      <c r="I144" s="87">
        <f>I145+I146</f>
        <v>0</v>
      </c>
    </row>
    <row r="145" spans="2:9" x14ac:dyDescent="0.2">
      <c r="B145" s="84">
        <v>0</v>
      </c>
      <c r="C145" s="85" t="s">
        <v>542</v>
      </c>
      <c r="E145" s="85" t="s">
        <v>542</v>
      </c>
      <c r="I145" s="87">
        <v>0</v>
      </c>
    </row>
    <row r="146" spans="2:9" x14ac:dyDescent="0.2">
      <c r="B146" s="89">
        <v>0</v>
      </c>
      <c r="C146" s="108" t="s">
        <v>541</v>
      </c>
      <c r="D146" s="109"/>
      <c r="E146" s="108" t="s">
        <v>541</v>
      </c>
      <c r="F146" s="109"/>
      <c r="G146" s="109"/>
      <c r="H146" s="109"/>
      <c r="I146" s="92">
        <v>0</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112</v>
      </c>
      <c r="D1" s="45"/>
      <c r="E1" s="45"/>
      <c r="F1" s="45"/>
      <c r="G1" s="39"/>
      <c r="H1" s="45"/>
      <c r="I1" s="45"/>
      <c r="J1" s="45"/>
      <c r="K1" s="45"/>
      <c r="L1" s="45"/>
      <c r="M1" s="45"/>
    </row>
    <row r="2" spans="2:14" s="41" customFormat="1" ht="20.25" x14ac:dyDescent="0.25">
      <c r="B2" s="75" t="s">
        <v>1013</v>
      </c>
      <c r="D2" s="42"/>
      <c r="E2" s="42"/>
      <c r="F2" s="42"/>
      <c r="G2" s="39"/>
      <c r="H2" s="42"/>
      <c r="I2" s="42"/>
      <c r="J2" s="42"/>
      <c r="K2" s="42"/>
      <c r="L2" s="42"/>
      <c r="M2" s="42"/>
    </row>
    <row r="3" spans="2:14" s="37" customFormat="1" ht="15" customHeight="1" x14ac:dyDescent="0.25">
      <c r="B3" s="76" t="s">
        <v>708</v>
      </c>
      <c r="D3" s="39"/>
      <c r="E3" s="40"/>
      <c r="F3" s="39"/>
      <c r="G3" s="39"/>
      <c r="H3" s="39"/>
      <c r="I3" s="39"/>
      <c r="J3" s="39"/>
      <c r="K3" s="39"/>
      <c r="L3" s="39"/>
      <c r="M3" s="39"/>
      <c r="N3" s="38"/>
    </row>
    <row r="4" spans="2:14" s="37" customFormat="1" ht="15" customHeight="1" x14ac:dyDescent="0.25">
      <c r="B4" s="76" t="s">
        <v>707</v>
      </c>
      <c r="D4" s="39"/>
      <c r="E4" s="40"/>
      <c r="F4" s="39"/>
      <c r="G4" s="39"/>
      <c r="H4" s="39"/>
      <c r="I4" s="39"/>
      <c r="J4" s="39"/>
      <c r="K4" s="39"/>
      <c r="L4" s="39"/>
      <c r="M4" s="39"/>
      <c r="N4" s="38"/>
    </row>
    <row r="5" spans="2:14" s="34" customFormat="1" ht="15" customHeight="1" x14ac:dyDescent="0.2">
      <c r="B5" s="76"/>
      <c r="D5" s="122"/>
      <c r="E5" s="21"/>
      <c r="F5" s="21"/>
      <c r="G5" s="21"/>
      <c r="H5" s="21"/>
      <c r="I5" s="21"/>
      <c r="J5" s="21"/>
      <c r="K5" s="21"/>
      <c r="L5" s="21"/>
      <c r="M5" s="21"/>
      <c r="N5" s="35"/>
    </row>
    <row r="6" spans="2:14" s="34" customFormat="1" ht="20.25" customHeight="1" x14ac:dyDescent="0.2">
      <c r="B6" s="123" t="s">
        <v>662</v>
      </c>
      <c r="D6" s="122"/>
      <c r="E6" s="21"/>
      <c r="F6" s="21"/>
      <c r="G6" s="21"/>
      <c r="H6" s="21"/>
      <c r="I6" s="21"/>
      <c r="J6" s="21"/>
      <c r="K6" s="21"/>
      <c r="L6" s="21"/>
      <c r="M6" s="21"/>
      <c r="N6" s="35"/>
    </row>
    <row r="7" spans="2:14" ht="15" x14ac:dyDescent="0.2">
      <c r="B7" s="65" t="s">
        <v>661</v>
      </c>
      <c r="C7" s="65"/>
      <c r="D7" s="65"/>
      <c r="E7" s="65"/>
      <c r="F7" s="65"/>
      <c r="G7" s="65"/>
      <c r="H7" s="65"/>
      <c r="I7" s="65"/>
    </row>
    <row r="9" spans="2:14" x14ac:dyDescent="0.2">
      <c r="B9" s="70" t="s">
        <v>606</v>
      </c>
      <c r="C9" s="78"/>
      <c r="D9" s="78"/>
      <c r="E9" s="78"/>
      <c r="F9" s="78"/>
      <c r="G9" s="78"/>
      <c r="H9" s="78"/>
      <c r="I9" s="69" t="s">
        <v>605</v>
      </c>
    </row>
    <row r="10" spans="2:14" x14ac:dyDescent="0.2">
      <c r="B10" s="80"/>
      <c r="F10" s="82"/>
      <c r="G10" s="83"/>
      <c r="H10" s="83"/>
      <c r="I10" s="82"/>
    </row>
    <row r="11" spans="2:14" x14ac:dyDescent="0.2">
      <c r="B11" s="84">
        <v>68742</v>
      </c>
      <c r="D11" s="81" t="s">
        <v>660</v>
      </c>
      <c r="E11" s="85" t="s">
        <v>659</v>
      </c>
      <c r="F11" s="82"/>
      <c r="G11" s="83" t="s">
        <v>658</v>
      </c>
      <c r="H11" s="86" t="s">
        <v>657</v>
      </c>
      <c r="I11" s="87">
        <f>I12+I13</f>
        <v>89909</v>
      </c>
    </row>
    <row r="12" spans="2:14" x14ac:dyDescent="0.2">
      <c r="B12" s="84">
        <f>I11-B11</f>
        <v>21167</v>
      </c>
      <c r="D12" s="85" t="s">
        <v>647</v>
      </c>
      <c r="E12" s="66" t="s">
        <v>646</v>
      </c>
      <c r="F12" s="82"/>
      <c r="G12" s="88" t="s">
        <v>656</v>
      </c>
      <c r="H12" s="83"/>
      <c r="I12" s="87">
        <v>89909</v>
      </c>
    </row>
    <row r="13" spans="2:14" x14ac:dyDescent="0.2">
      <c r="B13" s="84">
        <v>2789</v>
      </c>
      <c r="D13" s="81" t="s">
        <v>655</v>
      </c>
      <c r="E13" s="85" t="s">
        <v>579</v>
      </c>
      <c r="F13" s="82"/>
      <c r="G13" s="88" t="s">
        <v>654</v>
      </c>
      <c r="I13" s="87">
        <v>0</v>
      </c>
    </row>
    <row r="14" spans="2:14" x14ac:dyDescent="0.2">
      <c r="B14" s="84">
        <f>B12-B13</f>
        <v>18378</v>
      </c>
      <c r="D14" s="81" t="s">
        <v>653</v>
      </c>
      <c r="E14" s="66" t="s">
        <v>652</v>
      </c>
      <c r="F14" s="82"/>
      <c r="G14" s="88"/>
      <c r="H14" s="83"/>
      <c r="I14" s="87"/>
    </row>
    <row r="15" spans="2:14" ht="7.15" customHeight="1" x14ac:dyDescent="0.2">
      <c r="B15" s="84"/>
      <c r="F15" s="82"/>
      <c r="G15" s="83"/>
      <c r="H15" s="83"/>
      <c r="I15" s="87"/>
    </row>
    <row r="16" spans="2:14" x14ac:dyDescent="0.2">
      <c r="B16" s="89">
        <f>B11+B12</f>
        <v>89909</v>
      </c>
      <c r="C16" s="78"/>
      <c r="D16" s="90" t="s">
        <v>568</v>
      </c>
      <c r="E16" s="78"/>
      <c r="F16" s="91"/>
      <c r="G16" s="90" t="s">
        <v>568</v>
      </c>
      <c r="H16" s="78"/>
      <c r="I16" s="92">
        <f>I11</f>
        <v>89909</v>
      </c>
    </row>
    <row r="19" spans="2:9" ht="15" x14ac:dyDescent="0.2">
      <c r="B19" s="65" t="s">
        <v>651</v>
      </c>
      <c r="C19" s="93"/>
      <c r="D19" s="65"/>
      <c r="E19" s="65"/>
      <c r="F19" s="65"/>
      <c r="G19" s="65"/>
      <c r="H19" s="65"/>
      <c r="I19" s="93"/>
    </row>
    <row r="22" spans="2:9" ht="15" x14ac:dyDescent="0.2">
      <c r="B22" s="65" t="s">
        <v>650</v>
      </c>
      <c r="C22" s="93"/>
      <c r="D22" s="93"/>
      <c r="E22" s="93"/>
      <c r="F22" s="93"/>
      <c r="G22" s="93"/>
      <c r="H22" s="93"/>
      <c r="I22" s="93"/>
    </row>
    <row r="24" spans="2:9" ht="15" x14ac:dyDescent="0.2">
      <c r="B24" s="70" t="s">
        <v>606</v>
      </c>
      <c r="C24" s="71"/>
      <c r="D24" s="71"/>
      <c r="E24" s="71"/>
      <c r="F24" s="71"/>
      <c r="G24" s="71"/>
      <c r="H24" s="71"/>
      <c r="I24" s="69" t="s">
        <v>605</v>
      </c>
    </row>
    <row r="25" spans="2:9" x14ac:dyDescent="0.2">
      <c r="B25" s="80"/>
      <c r="F25" s="82"/>
      <c r="G25" s="83"/>
      <c r="H25" s="83"/>
      <c r="I25" s="82"/>
    </row>
    <row r="26" spans="2:9" x14ac:dyDescent="0.2">
      <c r="B26" s="84">
        <f>B27+B28</f>
        <v>14849</v>
      </c>
      <c r="D26" s="81" t="s">
        <v>649</v>
      </c>
      <c r="E26" s="85" t="s">
        <v>648</v>
      </c>
      <c r="F26" s="82"/>
      <c r="G26" s="88" t="s">
        <v>647</v>
      </c>
      <c r="H26" s="68" t="s">
        <v>646</v>
      </c>
      <c r="I26" s="87">
        <f>+B12</f>
        <v>21167</v>
      </c>
    </row>
    <row r="27" spans="2:9" x14ac:dyDescent="0.2">
      <c r="B27" s="84">
        <v>11735</v>
      </c>
      <c r="D27" s="85" t="s">
        <v>645</v>
      </c>
      <c r="F27" s="82"/>
      <c r="G27" s="83"/>
      <c r="H27" s="83"/>
      <c r="I27" s="87"/>
    </row>
    <row r="28" spans="2:9" x14ac:dyDescent="0.2">
      <c r="B28" s="84">
        <f>B29+B30</f>
        <v>3114</v>
      </c>
      <c r="D28" s="85" t="s">
        <v>644</v>
      </c>
      <c r="F28" s="82"/>
      <c r="G28" s="83"/>
      <c r="H28" s="83"/>
      <c r="I28" s="87"/>
    </row>
    <row r="29" spans="2:9" x14ac:dyDescent="0.2">
      <c r="B29" s="84">
        <v>3071</v>
      </c>
      <c r="D29" s="85" t="s">
        <v>643</v>
      </c>
      <c r="F29" s="82"/>
      <c r="G29" s="83"/>
      <c r="H29" s="83"/>
      <c r="I29" s="87"/>
    </row>
    <row r="30" spans="2:9" x14ac:dyDescent="0.2">
      <c r="B30" s="84">
        <v>43</v>
      </c>
      <c r="D30" s="85" t="s">
        <v>642</v>
      </c>
      <c r="F30" s="82"/>
      <c r="G30" s="83"/>
      <c r="H30" s="83"/>
      <c r="I30" s="87"/>
    </row>
    <row r="31" spans="2:9" ht="12.75" customHeight="1" x14ac:dyDescent="0.2">
      <c r="B31" s="84">
        <v>284</v>
      </c>
      <c r="D31" s="81" t="s">
        <v>641</v>
      </c>
      <c r="E31" s="81" t="s">
        <v>640</v>
      </c>
      <c r="F31" s="82"/>
      <c r="G31" s="83"/>
      <c r="H31" s="83"/>
      <c r="I31" s="87"/>
    </row>
    <row r="32" spans="2:9" ht="12.75" customHeight="1" x14ac:dyDescent="0.2">
      <c r="B32" s="84">
        <v>0</v>
      </c>
      <c r="D32" s="81" t="s">
        <v>639</v>
      </c>
      <c r="E32" s="81" t="s">
        <v>638</v>
      </c>
      <c r="F32" s="82"/>
      <c r="G32" s="83"/>
      <c r="H32" s="83"/>
      <c r="I32" s="87"/>
    </row>
    <row r="33" spans="2:9" x14ac:dyDescent="0.2">
      <c r="B33" s="84">
        <f>I35-B26-B31-B32</f>
        <v>6034</v>
      </c>
      <c r="D33" s="85" t="s">
        <v>636</v>
      </c>
      <c r="E33" s="66" t="s">
        <v>635</v>
      </c>
      <c r="F33" s="82"/>
      <c r="G33" s="83"/>
      <c r="H33" s="83"/>
      <c r="I33" s="87"/>
    </row>
    <row r="34" spans="2:9" x14ac:dyDescent="0.2">
      <c r="B34" s="84"/>
      <c r="F34" s="82"/>
      <c r="G34" s="83"/>
      <c r="H34" s="83"/>
      <c r="I34" s="87"/>
    </row>
    <row r="35" spans="2:9" x14ac:dyDescent="0.2">
      <c r="B35" s="89">
        <f>B26+B31+B32+B33</f>
        <v>21167</v>
      </c>
      <c r="C35" s="78"/>
      <c r="D35" s="90" t="s">
        <v>568</v>
      </c>
      <c r="E35" s="78"/>
      <c r="F35" s="91"/>
      <c r="G35" s="90" t="s">
        <v>568</v>
      </c>
      <c r="H35" s="78"/>
      <c r="I35" s="92">
        <f>I26</f>
        <v>21167</v>
      </c>
    </row>
    <row r="38" spans="2:9" ht="15" x14ac:dyDescent="0.2">
      <c r="B38" s="65" t="s">
        <v>637</v>
      </c>
      <c r="C38" s="94"/>
      <c r="D38" s="94"/>
      <c r="E38" s="94"/>
      <c r="F38" s="94"/>
      <c r="G38" s="94"/>
      <c r="H38" s="94"/>
      <c r="I38" s="94"/>
    </row>
    <row r="39" spans="2:9" ht="13.15" customHeight="1" x14ac:dyDescent="0.2"/>
    <row r="40" spans="2:9" x14ac:dyDescent="0.2">
      <c r="B40" s="70" t="s">
        <v>606</v>
      </c>
      <c r="C40" s="78"/>
      <c r="D40" s="78"/>
      <c r="E40" s="78"/>
      <c r="F40" s="78"/>
      <c r="G40" s="78"/>
      <c r="H40" s="78"/>
      <c r="I40" s="69" t="s">
        <v>605</v>
      </c>
    </row>
    <row r="41" spans="2:9" x14ac:dyDescent="0.2">
      <c r="B41" s="80"/>
      <c r="F41" s="82"/>
      <c r="G41" s="83"/>
      <c r="H41" s="83"/>
      <c r="I41" s="82"/>
    </row>
    <row r="42" spans="2:9" x14ac:dyDescent="0.2">
      <c r="B42" s="84">
        <f>B43+B44+B45+B47+B48</f>
        <v>5796</v>
      </c>
      <c r="D42" s="81" t="s">
        <v>634</v>
      </c>
      <c r="E42" s="88" t="s">
        <v>633</v>
      </c>
      <c r="F42" s="82"/>
      <c r="G42" s="85" t="s">
        <v>636</v>
      </c>
      <c r="H42" s="66" t="s">
        <v>635</v>
      </c>
      <c r="I42" s="87">
        <f>+B33</f>
        <v>6034</v>
      </c>
    </row>
    <row r="43" spans="2:9" ht="15" x14ac:dyDescent="0.2">
      <c r="B43" s="84">
        <v>45</v>
      </c>
      <c r="C43" s="58"/>
      <c r="D43" s="95" t="s">
        <v>632</v>
      </c>
      <c r="F43" s="62"/>
      <c r="G43" s="79" t="s">
        <v>634</v>
      </c>
      <c r="H43" s="96" t="s">
        <v>633</v>
      </c>
      <c r="I43" s="87">
        <f>I44+I45+I47+I48+I49</f>
        <v>22</v>
      </c>
    </row>
    <row r="44" spans="2:9" x14ac:dyDescent="0.2">
      <c r="B44" s="84">
        <v>5751</v>
      </c>
      <c r="D44" s="85" t="s">
        <v>631</v>
      </c>
      <c r="F44" s="82"/>
      <c r="G44" s="95" t="s">
        <v>632</v>
      </c>
      <c r="I44" s="87">
        <v>22</v>
      </c>
    </row>
    <row r="45" spans="2:9" x14ac:dyDescent="0.2">
      <c r="B45" s="84">
        <v>0</v>
      </c>
      <c r="D45" s="85" t="s">
        <v>630</v>
      </c>
      <c r="E45" s="80"/>
      <c r="F45" s="82"/>
      <c r="G45" s="85" t="s">
        <v>631</v>
      </c>
      <c r="I45" s="87">
        <v>0</v>
      </c>
    </row>
    <row r="46" spans="2:9" x14ac:dyDescent="0.2">
      <c r="B46" s="84"/>
      <c r="E46" s="97" t="s">
        <v>629</v>
      </c>
      <c r="F46" s="82"/>
      <c r="G46" s="85" t="s">
        <v>630</v>
      </c>
      <c r="H46" s="80"/>
      <c r="I46" s="87"/>
    </row>
    <row r="47" spans="2:9" x14ac:dyDescent="0.2">
      <c r="B47" s="84">
        <v>0</v>
      </c>
      <c r="D47" s="85" t="s">
        <v>628</v>
      </c>
      <c r="E47" s="85"/>
      <c r="F47" s="82"/>
      <c r="H47" s="85" t="s">
        <v>629</v>
      </c>
      <c r="I47" s="87">
        <v>0</v>
      </c>
    </row>
    <row r="48" spans="2:9" x14ac:dyDescent="0.2">
      <c r="B48" s="84">
        <v>0</v>
      </c>
      <c r="D48" s="85" t="s">
        <v>627</v>
      </c>
      <c r="E48" s="85"/>
      <c r="F48" s="82"/>
      <c r="G48" s="81" t="s">
        <v>628</v>
      </c>
      <c r="H48" s="85"/>
      <c r="I48" s="87">
        <v>0</v>
      </c>
    </row>
    <row r="49" spans="2:9" x14ac:dyDescent="0.2">
      <c r="B49" s="84">
        <f>I52-B42</f>
        <v>260</v>
      </c>
      <c r="D49" s="85" t="s">
        <v>622</v>
      </c>
      <c r="E49" s="66" t="s">
        <v>621</v>
      </c>
      <c r="F49" s="82"/>
      <c r="G49" s="85" t="s">
        <v>627</v>
      </c>
      <c r="H49" s="85"/>
      <c r="I49" s="87">
        <v>0</v>
      </c>
    </row>
    <row r="50" spans="2:9" x14ac:dyDescent="0.2">
      <c r="B50" s="84"/>
      <c r="D50" s="85"/>
      <c r="E50" s="85"/>
      <c r="F50" s="82"/>
      <c r="G50" s="85" t="s">
        <v>626</v>
      </c>
      <c r="H50" s="85"/>
      <c r="I50" s="87">
        <v>0</v>
      </c>
    </row>
    <row r="51" spans="2:9" x14ac:dyDescent="0.2">
      <c r="B51" s="84"/>
      <c r="F51" s="82"/>
      <c r="G51" s="85"/>
      <c r="I51" s="87"/>
    </row>
    <row r="52" spans="2:9" x14ac:dyDescent="0.2">
      <c r="B52" s="89">
        <f>B42+B49</f>
        <v>6056</v>
      </c>
      <c r="C52" s="78"/>
      <c r="D52" s="78" t="s">
        <v>568</v>
      </c>
      <c r="E52" s="78"/>
      <c r="F52" s="91"/>
      <c r="G52" s="78" t="s">
        <v>568</v>
      </c>
      <c r="H52" s="78"/>
      <c r="I52" s="92">
        <f>I42+I43+I50</f>
        <v>6056</v>
      </c>
    </row>
    <row r="55" spans="2:9" ht="15" x14ac:dyDescent="0.2">
      <c r="B55" s="65" t="s">
        <v>625</v>
      </c>
      <c r="C55" s="94"/>
      <c r="D55" s="94"/>
      <c r="E55" s="94"/>
      <c r="F55" s="94"/>
      <c r="G55" s="94"/>
      <c r="H55" s="94"/>
      <c r="I55" s="94"/>
    </row>
    <row r="57" spans="2:9" x14ac:dyDescent="0.2">
      <c r="B57" s="70" t="s">
        <v>606</v>
      </c>
      <c r="C57" s="78"/>
      <c r="D57" s="78"/>
      <c r="E57" s="78"/>
      <c r="F57" s="78"/>
      <c r="G57" s="78"/>
      <c r="H57" s="78"/>
      <c r="I57" s="69" t="s">
        <v>605</v>
      </c>
    </row>
    <row r="58" spans="2:9" x14ac:dyDescent="0.2">
      <c r="B58" s="80"/>
      <c r="F58" s="82"/>
      <c r="G58" s="83"/>
      <c r="H58" s="83"/>
      <c r="I58" s="82"/>
    </row>
    <row r="59" spans="2:9" x14ac:dyDescent="0.2">
      <c r="B59" s="84">
        <f>B60+B61</f>
        <v>453</v>
      </c>
      <c r="D59" s="81" t="s">
        <v>624</v>
      </c>
      <c r="E59" s="86" t="s">
        <v>623</v>
      </c>
      <c r="F59" s="82"/>
      <c r="G59" s="88" t="s">
        <v>622</v>
      </c>
      <c r="H59" s="66" t="s">
        <v>621</v>
      </c>
      <c r="I59" s="87">
        <f>+B49</f>
        <v>260</v>
      </c>
    </row>
    <row r="60" spans="2:9" x14ac:dyDescent="0.2">
      <c r="B60" s="84">
        <v>453</v>
      </c>
      <c r="D60" s="85" t="s">
        <v>620</v>
      </c>
      <c r="F60" s="82"/>
      <c r="G60" s="88" t="s">
        <v>619</v>
      </c>
      <c r="H60" s="85"/>
      <c r="I60" s="87">
        <f>I61+I62</f>
        <v>43</v>
      </c>
    </row>
    <row r="61" spans="2:9" x14ac:dyDescent="0.2">
      <c r="B61" s="84">
        <v>0</v>
      </c>
      <c r="D61" s="85" t="s">
        <v>618</v>
      </c>
      <c r="F61" s="82"/>
      <c r="G61" s="88" t="s">
        <v>617</v>
      </c>
      <c r="I61" s="87">
        <v>0</v>
      </c>
    </row>
    <row r="62" spans="2:9" x14ac:dyDescent="0.2">
      <c r="B62" s="84">
        <v>43</v>
      </c>
      <c r="D62" s="81" t="s">
        <v>616</v>
      </c>
      <c r="E62" s="85" t="s">
        <v>615</v>
      </c>
      <c r="F62" s="82"/>
      <c r="G62" s="88" t="s">
        <v>614</v>
      </c>
      <c r="I62" s="87">
        <v>43</v>
      </c>
    </row>
    <row r="63" spans="2:9" x14ac:dyDescent="0.2">
      <c r="B63" s="84"/>
      <c r="E63" s="85" t="s">
        <v>613</v>
      </c>
      <c r="F63" s="82"/>
      <c r="G63" s="83" t="s">
        <v>612</v>
      </c>
      <c r="H63" s="81" t="s">
        <v>611</v>
      </c>
      <c r="I63" s="87">
        <f>I64+I65+I66</f>
        <v>20</v>
      </c>
    </row>
    <row r="64" spans="2:9" x14ac:dyDescent="0.2">
      <c r="B64" s="84">
        <f>B65+B66+B67</f>
        <v>85</v>
      </c>
      <c r="D64" s="81" t="s">
        <v>612</v>
      </c>
      <c r="E64" s="81" t="s">
        <v>611</v>
      </c>
      <c r="F64" s="82"/>
      <c r="G64" s="85" t="s">
        <v>610</v>
      </c>
      <c r="I64" s="87">
        <v>0</v>
      </c>
    </row>
    <row r="65" spans="2:9" x14ac:dyDescent="0.2">
      <c r="B65" s="84">
        <v>85</v>
      </c>
      <c r="D65" s="85" t="s">
        <v>610</v>
      </c>
      <c r="F65" s="82"/>
      <c r="G65" s="88" t="s">
        <v>609</v>
      </c>
      <c r="I65" s="87">
        <v>0</v>
      </c>
    </row>
    <row r="66" spans="2:9" x14ac:dyDescent="0.2">
      <c r="B66" s="84">
        <v>0</v>
      </c>
      <c r="D66" s="85" t="s">
        <v>609</v>
      </c>
      <c r="F66" s="82"/>
      <c r="G66" s="88" t="s">
        <v>608</v>
      </c>
      <c r="I66" s="87">
        <v>20</v>
      </c>
    </row>
    <row r="67" spans="2:9" x14ac:dyDescent="0.2">
      <c r="B67" s="84">
        <v>0</v>
      </c>
      <c r="D67" s="85" t="s">
        <v>608</v>
      </c>
      <c r="F67" s="82"/>
      <c r="G67" s="83"/>
      <c r="H67" s="83"/>
      <c r="I67" s="87"/>
    </row>
    <row r="68" spans="2:9" x14ac:dyDescent="0.2">
      <c r="B68" s="84">
        <f>I70-B59-B62-B64</f>
        <v>-258</v>
      </c>
      <c r="D68" s="85" t="s">
        <v>602</v>
      </c>
      <c r="E68" s="85" t="s">
        <v>601</v>
      </c>
      <c r="F68" s="82"/>
      <c r="G68" s="83"/>
      <c r="H68" s="83"/>
      <c r="I68" s="87"/>
    </row>
    <row r="69" spans="2:9" ht="17.45" customHeight="1" x14ac:dyDescent="0.2">
      <c r="B69" s="84"/>
      <c r="F69" s="82"/>
      <c r="G69" s="83"/>
      <c r="H69" s="83"/>
      <c r="I69" s="87"/>
    </row>
    <row r="70" spans="2:9" ht="17.45" customHeight="1" x14ac:dyDescent="0.2">
      <c r="B70" s="89">
        <f>B59+B62+B64+B68</f>
        <v>323</v>
      </c>
      <c r="C70" s="78"/>
      <c r="D70" s="78" t="s">
        <v>568</v>
      </c>
      <c r="E70" s="78"/>
      <c r="F70" s="91"/>
      <c r="G70" s="78" t="s">
        <v>568</v>
      </c>
      <c r="H70" s="78"/>
      <c r="I70" s="92">
        <f>I59+I60+I63</f>
        <v>323</v>
      </c>
    </row>
    <row r="73" spans="2:9" ht="15" x14ac:dyDescent="0.2">
      <c r="B73" s="65" t="s">
        <v>607</v>
      </c>
      <c r="C73" s="94"/>
      <c r="D73" s="94"/>
      <c r="E73" s="94"/>
      <c r="F73" s="94"/>
      <c r="G73" s="94"/>
      <c r="H73" s="94"/>
      <c r="I73" s="94"/>
    </row>
    <row r="75" spans="2:9" x14ac:dyDescent="0.2">
      <c r="B75" s="70" t="s">
        <v>606</v>
      </c>
      <c r="C75" s="78"/>
      <c r="D75" s="78"/>
      <c r="E75" s="78"/>
      <c r="F75" s="78"/>
      <c r="G75" s="78"/>
      <c r="H75" s="78"/>
      <c r="I75" s="69" t="s">
        <v>605</v>
      </c>
    </row>
    <row r="76" spans="2:9" x14ac:dyDescent="0.2">
      <c r="B76" s="80"/>
      <c r="F76" s="82"/>
      <c r="G76" s="83"/>
      <c r="H76" s="83"/>
      <c r="I76" s="82"/>
    </row>
    <row r="77" spans="2:9" x14ac:dyDescent="0.2">
      <c r="B77" s="84">
        <v>0</v>
      </c>
      <c r="D77" s="81" t="s">
        <v>604</v>
      </c>
      <c r="E77" s="85" t="s">
        <v>603</v>
      </c>
      <c r="F77" s="82"/>
      <c r="G77" s="88" t="s">
        <v>602</v>
      </c>
      <c r="H77" s="66" t="s">
        <v>601</v>
      </c>
      <c r="I77" s="87">
        <f>+B68</f>
        <v>-258</v>
      </c>
    </row>
    <row r="78" spans="2:9" x14ac:dyDescent="0.2">
      <c r="B78" s="84"/>
      <c r="E78" s="85" t="s">
        <v>600</v>
      </c>
      <c r="F78" s="82"/>
      <c r="G78" s="88"/>
      <c r="H78" s="85"/>
      <c r="I78" s="87"/>
    </row>
    <row r="79" spans="2:9" x14ac:dyDescent="0.2">
      <c r="B79" s="84">
        <f>I82-B77</f>
        <v>-258</v>
      </c>
      <c r="D79" s="85" t="s">
        <v>595</v>
      </c>
      <c r="E79" s="68" t="s">
        <v>599</v>
      </c>
      <c r="F79" s="82"/>
      <c r="G79" s="83"/>
      <c r="H79" s="83"/>
      <c r="I79" s="87"/>
    </row>
    <row r="80" spans="2:9" x14ac:dyDescent="0.2">
      <c r="B80" s="84">
        <f>B79-B13</f>
        <v>-3047</v>
      </c>
      <c r="D80" s="85" t="s">
        <v>598</v>
      </c>
      <c r="E80" s="66" t="s">
        <v>594</v>
      </c>
      <c r="F80" s="82"/>
      <c r="G80" s="83"/>
      <c r="H80" s="83"/>
      <c r="I80" s="87"/>
    </row>
    <row r="81" spans="2:9" x14ac:dyDescent="0.2">
      <c r="B81" s="84"/>
      <c r="F81" s="82"/>
      <c r="G81" s="83"/>
      <c r="H81" s="83"/>
      <c r="I81" s="87"/>
    </row>
    <row r="82" spans="2:9" x14ac:dyDescent="0.2">
      <c r="B82" s="89">
        <f>B77+B79</f>
        <v>-258</v>
      </c>
      <c r="C82" s="78"/>
      <c r="D82" s="78" t="s">
        <v>568</v>
      </c>
      <c r="E82" s="78"/>
      <c r="F82" s="91"/>
      <c r="G82" s="78" t="s">
        <v>568</v>
      </c>
      <c r="H82" s="78"/>
      <c r="I82" s="92">
        <f>I77</f>
        <v>-258</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597</v>
      </c>
      <c r="C85" s="153"/>
      <c r="D85" s="153"/>
      <c r="E85" s="153"/>
      <c r="F85" s="153"/>
      <c r="G85" s="153"/>
      <c r="H85" s="153"/>
      <c r="I85" s="153"/>
    </row>
    <row r="86" spans="2:9" ht="7.15" customHeight="1" x14ac:dyDescent="0.2"/>
    <row r="88" spans="2:9" ht="15" x14ac:dyDescent="0.2">
      <c r="B88" s="65" t="s">
        <v>596</v>
      </c>
      <c r="C88" s="93"/>
      <c r="D88" s="93"/>
      <c r="E88" s="93"/>
      <c r="F88" s="93"/>
      <c r="G88" s="93"/>
      <c r="H88" s="93"/>
      <c r="I88" s="93"/>
    </row>
    <row r="89" spans="2:9" ht="15.75" customHeight="1" x14ac:dyDescent="0.2"/>
    <row r="90" spans="2:9" x14ac:dyDescent="0.2">
      <c r="B90" s="64" t="s">
        <v>566</v>
      </c>
      <c r="C90" s="78"/>
      <c r="D90" s="78"/>
      <c r="E90" s="78"/>
      <c r="F90" s="78"/>
      <c r="G90" s="78"/>
      <c r="H90" s="78"/>
      <c r="I90" s="63" t="s">
        <v>565</v>
      </c>
    </row>
    <row r="91" spans="2:9" x14ac:dyDescent="0.2">
      <c r="B91" s="80"/>
      <c r="F91" s="82"/>
      <c r="G91" s="83"/>
      <c r="H91" s="83"/>
      <c r="I91" s="82"/>
    </row>
    <row r="92" spans="2:9" x14ac:dyDescent="0.2">
      <c r="B92" s="84">
        <f>I99</f>
        <v>-3333</v>
      </c>
      <c r="D92" s="85" t="s">
        <v>582</v>
      </c>
      <c r="E92" s="66" t="s">
        <v>581</v>
      </c>
      <c r="F92" s="82"/>
      <c r="G92" s="85" t="s">
        <v>595</v>
      </c>
      <c r="H92" s="66" t="s">
        <v>594</v>
      </c>
      <c r="I92" s="87">
        <f>+B80</f>
        <v>-3047</v>
      </c>
    </row>
    <row r="93" spans="2:9" x14ac:dyDescent="0.2">
      <c r="B93" s="84"/>
      <c r="E93" s="68" t="s">
        <v>578</v>
      </c>
      <c r="F93" s="82"/>
      <c r="G93" s="88" t="s">
        <v>593</v>
      </c>
      <c r="H93" s="81" t="s">
        <v>592</v>
      </c>
      <c r="I93" s="87">
        <f>I94+I95</f>
        <v>0</v>
      </c>
    </row>
    <row r="94" spans="2:9" x14ac:dyDescent="0.2">
      <c r="B94" s="84"/>
      <c r="E94" s="85"/>
      <c r="F94" s="82"/>
      <c r="G94" s="88" t="s">
        <v>591</v>
      </c>
      <c r="I94" s="87">
        <v>0</v>
      </c>
    </row>
    <row r="95" spans="2:9" x14ac:dyDescent="0.2">
      <c r="B95" s="84"/>
      <c r="E95" s="85"/>
      <c r="F95" s="82"/>
      <c r="G95" s="88" t="s">
        <v>590</v>
      </c>
      <c r="I95" s="87">
        <v>0</v>
      </c>
    </row>
    <row r="96" spans="2:9" x14ac:dyDescent="0.2">
      <c r="B96" s="84"/>
      <c r="D96" s="85"/>
      <c r="F96" s="82"/>
      <c r="G96" s="88" t="s">
        <v>589</v>
      </c>
      <c r="H96" s="81" t="s">
        <v>588</v>
      </c>
      <c r="I96" s="87">
        <f>I97</f>
        <v>-286</v>
      </c>
    </row>
    <row r="97" spans="2:9" x14ac:dyDescent="0.2">
      <c r="B97" s="98"/>
      <c r="C97" s="99"/>
      <c r="D97" s="99"/>
      <c r="E97" s="85"/>
      <c r="F97" s="100"/>
      <c r="G97" s="88" t="s">
        <v>587</v>
      </c>
      <c r="H97" s="101"/>
      <c r="I97" s="87">
        <v>-286</v>
      </c>
    </row>
    <row r="98" spans="2:9" x14ac:dyDescent="0.2">
      <c r="B98" s="84"/>
      <c r="F98" s="82"/>
      <c r="G98" s="83"/>
      <c r="H98" s="83"/>
      <c r="I98" s="87"/>
    </row>
    <row r="99" spans="2:9" x14ac:dyDescent="0.2">
      <c r="B99" s="89">
        <f>B92</f>
        <v>-3333</v>
      </c>
      <c r="C99" s="78"/>
      <c r="D99" s="78" t="s">
        <v>568</v>
      </c>
      <c r="E99" s="78"/>
      <c r="F99" s="91"/>
      <c r="G99" s="78" t="s">
        <v>568</v>
      </c>
      <c r="H99" s="78"/>
      <c r="I99" s="92">
        <f>I92+I93+I96</f>
        <v>-3333</v>
      </c>
    </row>
    <row r="102" spans="2:9" ht="15" x14ac:dyDescent="0.2">
      <c r="B102" s="65" t="s">
        <v>586</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566</v>
      </c>
      <c r="C104" s="78"/>
      <c r="D104" s="78"/>
      <c r="E104" s="78"/>
      <c r="F104" s="78"/>
      <c r="G104" s="78"/>
      <c r="H104" s="78"/>
      <c r="I104" s="63" t="s">
        <v>565</v>
      </c>
    </row>
    <row r="105" spans="2:9" x14ac:dyDescent="0.2">
      <c r="B105" s="80"/>
      <c r="E105" s="85"/>
      <c r="F105" s="102"/>
      <c r="G105" s="83"/>
      <c r="H105" s="83"/>
      <c r="I105" s="82"/>
    </row>
    <row r="106" spans="2:9" x14ac:dyDescent="0.2">
      <c r="B106" s="84">
        <f>B107+B109</f>
        <v>2756</v>
      </c>
      <c r="D106" s="85" t="s">
        <v>585</v>
      </c>
      <c r="E106" s="103" t="s">
        <v>584</v>
      </c>
      <c r="F106" s="82"/>
      <c r="G106" s="83"/>
      <c r="H106" s="83"/>
      <c r="I106" s="82"/>
    </row>
    <row r="107" spans="2:9" x14ac:dyDescent="0.2">
      <c r="B107" s="84">
        <v>1673</v>
      </c>
      <c r="D107" s="85" t="s">
        <v>583</v>
      </c>
      <c r="E107" s="85"/>
      <c r="F107" s="82"/>
      <c r="G107" s="85" t="s">
        <v>582</v>
      </c>
      <c r="H107" s="68" t="s">
        <v>581</v>
      </c>
      <c r="I107" s="87"/>
    </row>
    <row r="108" spans="2:9" x14ac:dyDescent="0.2">
      <c r="B108" s="84">
        <f>-B13</f>
        <v>-2789</v>
      </c>
      <c r="D108" s="85" t="s">
        <v>580</v>
      </c>
      <c r="E108" s="86" t="s">
        <v>579</v>
      </c>
      <c r="F108" s="82"/>
      <c r="G108" s="85"/>
      <c r="H108" s="67" t="s">
        <v>578</v>
      </c>
      <c r="I108" s="87">
        <f>B92</f>
        <v>-3333</v>
      </c>
    </row>
    <row r="109" spans="2:9" x14ac:dyDescent="0.2">
      <c r="B109" s="84">
        <v>1083</v>
      </c>
      <c r="D109" s="95" t="s">
        <v>577</v>
      </c>
      <c r="E109" s="85" t="s">
        <v>576</v>
      </c>
      <c r="F109" s="82"/>
      <c r="H109" s="104"/>
      <c r="I109" s="105"/>
    </row>
    <row r="110" spans="2:9" x14ac:dyDescent="0.2">
      <c r="B110" s="84">
        <v>0</v>
      </c>
      <c r="D110" s="85" t="s">
        <v>575</v>
      </c>
      <c r="E110" s="85" t="s">
        <v>574</v>
      </c>
      <c r="F110" s="82"/>
      <c r="G110" s="93"/>
      <c r="I110" s="87"/>
    </row>
    <row r="111" spans="2:9" x14ac:dyDescent="0.2">
      <c r="B111" s="84">
        <v>0</v>
      </c>
      <c r="D111" s="95" t="s">
        <v>573</v>
      </c>
      <c r="E111" s="85" t="s">
        <v>572</v>
      </c>
      <c r="F111" s="82"/>
      <c r="H111" s="104"/>
      <c r="I111" s="105"/>
    </row>
    <row r="112" spans="2:9" x14ac:dyDescent="0.2">
      <c r="B112" s="84"/>
      <c r="D112" s="85"/>
      <c r="E112" s="85" t="s">
        <v>571</v>
      </c>
      <c r="F112" s="82"/>
      <c r="G112" s="93"/>
      <c r="I112" s="87"/>
    </row>
    <row r="113" spans="2:9" x14ac:dyDescent="0.2">
      <c r="B113" s="84">
        <f>I115-B106-B108-B111</f>
        <v>-3300</v>
      </c>
      <c r="C113" s="99"/>
      <c r="D113" s="99" t="s">
        <v>570</v>
      </c>
      <c r="E113" s="66" t="s">
        <v>569</v>
      </c>
      <c r="F113" s="100"/>
      <c r="G113" s="93"/>
      <c r="H113" s="101"/>
      <c r="I113" s="87"/>
    </row>
    <row r="114" spans="2:9" x14ac:dyDescent="0.2">
      <c r="B114" s="84"/>
      <c r="E114" s="85"/>
      <c r="F114" s="82"/>
      <c r="G114" s="93"/>
      <c r="H114" s="83"/>
      <c r="I114" s="87"/>
    </row>
    <row r="115" spans="2:9" x14ac:dyDescent="0.2">
      <c r="B115" s="89">
        <f>B106+B108+B111+B113</f>
        <v>-3333</v>
      </c>
      <c r="C115" s="78"/>
      <c r="D115" s="78" t="s">
        <v>568</v>
      </c>
      <c r="E115" s="106"/>
      <c r="F115" s="91"/>
      <c r="G115" s="78" t="s">
        <v>568</v>
      </c>
      <c r="H115" s="78"/>
      <c r="I115" s="92">
        <f>I108</f>
        <v>-3333</v>
      </c>
    </row>
    <row r="118" spans="2:9" ht="15" x14ac:dyDescent="0.2">
      <c r="B118" s="65" t="s">
        <v>567</v>
      </c>
      <c r="C118" s="93"/>
      <c r="D118" s="93"/>
      <c r="E118" s="93"/>
      <c r="F118" s="93"/>
      <c r="G118" s="93"/>
      <c r="H118" s="93"/>
      <c r="I118" s="93"/>
    </row>
    <row r="120" spans="2:9" x14ac:dyDescent="0.2">
      <c r="B120" s="64" t="s">
        <v>566</v>
      </c>
      <c r="C120" s="78"/>
      <c r="D120" s="78"/>
      <c r="E120" s="78"/>
      <c r="F120" s="78"/>
      <c r="G120" s="78"/>
      <c r="H120" s="78"/>
      <c r="I120" s="63" t="s">
        <v>565</v>
      </c>
    </row>
    <row r="121" spans="2:9" ht="15" x14ac:dyDescent="0.2">
      <c r="B121" s="61"/>
      <c r="C121" s="79"/>
      <c r="D121" s="79"/>
      <c r="E121" s="79"/>
      <c r="F121" s="79"/>
      <c r="G121" s="79"/>
      <c r="H121" s="79"/>
      <c r="I121" s="62"/>
    </row>
    <row r="122" spans="2:9" ht="15" x14ac:dyDescent="0.2">
      <c r="B122" s="61"/>
      <c r="C122" s="79"/>
      <c r="D122" s="79"/>
      <c r="E122" s="60" t="s">
        <v>564</v>
      </c>
      <c r="F122" s="79"/>
      <c r="G122" s="79"/>
      <c r="H122" s="79"/>
      <c r="I122" s="87">
        <f>B123-I125-I128-I131-I134-I137-I142-I143-I144</f>
        <v>-3300</v>
      </c>
    </row>
    <row r="123" spans="2:9" ht="15" x14ac:dyDescent="0.2">
      <c r="B123" s="84">
        <f>B125+B128+B131+B134+B137+B142+B143+B144</f>
        <v>-8376</v>
      </c>
      <c r="C123" s="79"/>
      <c r="D123" s="58"/>
      <c r="E123" s="85" t="s">
        <v>563</v>
      </c>
      <c r="F123" s="58"/>
      <c r="G123" s="58"/>
      <c r="H123" s="58"/>
      <c r="I123" s="87">
        <f>I125+I128+I131+I134+I137+I142+I143+I144</f>
        <v>-5076</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562</v>
      </c>
      <c r="F125" s="58"/>
      <c r="G125" s="58"/>
      <c r="H125" s="58"/>
      <c r="I125" s="87">
        <f>I126+I127</f>
        <v>0</v>
      </c>
    </row>
    <row r="126" spans="2:9" ht="13.15" customHeight="1" x14ac:dyDescent="0.2">
      <c r="B126" s="84">
        <v>0</v>
      </c>
      <c r="C126" s="58"/>
      <c r="D126" s="58"/>
      <c r="E126" s="85" t="s">
        <v>561</v>
      </c>
      <c r="F126" s="58"/>
      <c r="G126" s="58"/>
      <c r="H126" s="58"/>
      <c r="I126" s="87">
        <v>0</v>
      </c>
    </row>
    <row r="127" spans="2:9" ht="15" x14ac:dyDescent="0.2">
      <c r="B127" s="84">
        <v>0</v>
      </c>
      <c r="C127" s="58"/>
      <c r="D127" s="58"/>
      <c r="E127" s="85" t="s">
        <v>560</v>
      </c>
      <c r="F127" s="58"/>
      <c r="G127" s="58"/>
      <c r="H127" s="58"/>
      <c r="I127" s="87">
        <v>0</v>
      </c>
    </row>
    <row r="128" spans="2:9" x14ac:dyDescent="0.2">
      <c r="B128" s="84">
        <f>B129+B130</f>
        <v>-2404</v>
      </c>
      <c r="E128" s="85" t="s">
        <v>559</v>
      </c>
      <c r="I128" s="87">
        <f>I129+I130</f>
        <v>-7</v>
      </c>
    </row>
    <row r="129" spans="2:9" x14ac:dyDescent="0.2">
      <c r="B129" s="84">
        <v>-2354</v>
      </c>
      <c r="E129" s="85" t="s">
        <v>558</v>
      </c>
      <c r="I129" s="87">
        <v>0</v>
      </c>
    </row>
    <row r="130" spans="2:9" x14ac:dyDescent="0.2">
      <c r="B130" s="84">
        <v>-50</v>
      </c>
      <c r="E130" s="85" t="s">
        <v>557</v>
      </c>
      <c r="I130" s="87">
        <v>-7</v>
      </c>
    </row>
    <row r="131" spans="2:9" x14ac:dyDescent="0.2">
      <c r="B131" s="84">
        <f>B132+B133</f>
        <v>0</v>
      </c>
      <c r="E131" s="85" t="s">
        <v>556</v>
      </c>
      <c r="I131" s="87">
        <f>I132+I133</f>
        <v>0</v>
      </c>
    </row>
    <row r="132" spans="2:9" x14ac:dyDescent="0.2">
      <c r="B132" s="84">
        <v>0</v>
      </c>
      <c r="E132" s="85" t="s">
        <v>555</v>
      </c>
      <c r="I132" s="87">
        <v>0</v>
      </c>
    </row>
    <row r="133" spans="2:9" x14ac:dyDescent="0.2">
      <c r="B133" s="84">
        <v>0</v>
      </c>
      <c r="E133" s="85" t="s">
        <v>554</v>
      </c>
      <c r="I133" s="87">
        <v>0</v>
      </c>
    </row>
    <row r="134" spans="2:9" x14ac:dyDescent="0.2">
      <c r="B134" s="84">
        <f>B135+B136</f>
        <v>-4986</v>
      </c>
      <c r="E134" s="85" t="s">
        <v>553</v>
      </c>
      <c r="I134" s="87">
        <f>I135+I136</f>
        <v>0</v>
      </c>
    </row>
    <row r="135" spans="2:9" x14ac:dyDescent="0.2">
      <c r="B135" s="84">
        <v>-4986</v>
      </c>
      <c r="E135" s="85" t="s">
        <v>552</v>
      </c>
      <c r="I135" s="87">
        <v>0</v>
      </c>
    </row>
    <row r="136" spans="2:9" x14ac:dyDescent="0.2">
      <c r="B136" s="84">
        <v>0</v>
      </c>
      <c r="E136" s="85" t="s">
        <v>551</v>
      </c>
      <c r="I136" s="87">
        <v>0</v>
      </c>
    </row>
    <row r="137" spans="2:9" x14ac:dyDescent="0.2">
      <c r="B137" s="84">
        <f>B138+B141</f>
        <v>0</v>
      </c>
      <c r="E137" s="107" t="s">
        <v>550</v>
      </c>
      <c r="I137" s="87">
        <f>I138+I141</f>
        <v>0</v>
      </c>
    </row>
    <row r="138" spans="2:9" x14ac:dyDescent="0.2">
      <c r="B138" s="84">
        <f>B139+B140</f>
        <v>0</v>
      </c>
      <c r="E138" s="107" t="s">
        <v>549</v>
      </c>
      <c r="I138" s="87">
        <f>I139+I140</f>
        <v>0</v>
      </c>
    </row>
    <row r="139" spans="2:9" x14ac:dyDescent="0.2">
      <c r="B139" s="84">
        <v>0</v>
      </c>
      <c r="E139" s="107" t="s">
        <v>548</v>
      </c>
      <c r="I139" s="87">
        <v>0</v>
      </c>
    </row>
    <row r="140" spans="2:9" x14ac:dyDescent="0.2">
      <c r="B140" s="84">
        <v>0</v>
      </c>
      <c r="E140" s="107" t="s">
        <v>547</v>
      </c>
      <c r="I140" s="87">
        <v>0</v>
      </c>
    </row>
    <row r="141" spans="2:9" x14ac:dyDescent="0.2">
      <c r="B141" s="84">
        <v>0</v>
      </c>
      <c r="E141" s="107" t="s">
        <v>546</v>
      </c>
      <c r="I141" s="87">
        <v>0</v>
      </c>
    </row>
    <row r="142" spans="2:9" x14ac:dyDescent="0.2">
      <c r="B142" s="84">
        <v>0</v>
      </c>
      <c r="E142" s="85" t="s">
        <v>545</v>
      </c>
      <c r="I142" s="87">
        <v>0</v>
      </c>
    </row>
    <row r="143" spans="2:9" x14ac:dyDescent="0.2">
      <c r="B143" s="84">
        <v>0</v>
      </c>
      <c r="C143" s="85" t="s">
        <v>544</v>
      </c>
      <c r="E143" s="85" t="s">
        <v>544</v>
      </c>
      <c r="I143" s="87">
        <v>0</v>
      </c>
    </row>
    <row r="144" spans="2:9" x14ac:dyDescent="0.2">
      <c r="B144" s="84">
        <f>B145+B146</f>
        <v>-986</v>
      </c>
      <c r="C144" s="85" t="s">
        <v>543</v>
      </c>
      <c r="E144" s="85" t="s">
        <v>543</v>
      </c>
      <c r="I144" s="87">
        <f>I145+I146</f>
        <v>-5069</v>
      </c>
    </row>
    <row r="145" spans="2:9" x14ac:dyDescent="0.2">
      <c r="B145" s="84">
        <v>-1126</v>
      </c>
      <c r="C145" s="85" t="s">
        <v>542</v>
      </c>
      <c r="E145" s="85" t="s">
        <v>542</v>
      </c>
      <c r="I145" s="87">
        <v>-4584</v>
      </c>
    </row>
    <row r="146" spans="2:9" x14ac:dyDescent="0.2">
      <c r="B146" s="89">
        <v>140</v>
      </c>
      <c r="C146" s="108" t="s">
        <v>541</v>
      </c>
      <c r="D146" s="109"/>
      <c r="E146" s="108" t="s">
        <v>541</v>
      </c>
      <c r="F146" s="109"/>
      <c r="G146" s="109"/>
      <c r="H146" s="109"/>
      <c r="I146" s="92">
        <v>-485</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112</v>
      </c>
      <c r="D1" s="45"/>
      <c r="E1" s="45"/>
      <c r="F1" s="45"/>
      <c r="G1" s="39"/>
      <c r="H1" s="45"/>
      <c r="I1" s="45"/>
      <c r="J1" s="45"/>
      <c r="K1" s="45"/>
      <c r="L1" s="45"/>
      <c r="M1" s="45"/>
    </row>
    <row r="2" spans="2:14" s="41" customFormat="1" ht="20.25" x14ac:dyDescent="0.25">
      <c r="B2" s="75" t="s">
        <v>1013</v>
      </c>
      <c r="D2" s="42"/>
      <c r="E2" s="42"/>
      <c r="F2" s="42"/>
      <c r="G2" s="39"/>
      <c r="H2" s="42"/>
      <c r="I2" s="42"/>
      <c r="J2" s="42"/>
      <c r="K2" s="42"/>
      <c r="L2" s="42"/>
      <c r="M2" s="42"/>
    </row>
    <row r="3" spans="2:14" s="37" customFormat="1" ht="15" customHeight="1" x14ac:dyDescent="0.25">
      <c r="B3" s="76" t="s">
        <v>710</v>
      </c>
      <c r="D3" s="39"/>
      <c r="E3" s="40"/>
      <c r="F3" s="39"/>
      <c r="G3" s="39"/>
      <c r="H3" s="39"/>
      <c r="I3" s="39"/>
      <c r="J3" s="39"/>
      <c r="K3" s="39"/>
      <c r="L3" s="39"/>
      <c r="M3" s="39"/>
      <c r="N3" s="38"/>
    </row>
    <row r="4" spans="2:14" s="37" customFormat="1" ht="15" customHeight="1" x14ac:dyDescent="0.25">
      <c r="B4" s="76" t="s">
        <v>709</v>
      </c>
      <c r="D4" s="39"/>
      <c r="E4" s="40"/>
      <c r="F4" s="39"/>
      <c r="G4" s="39"/>
      <c r="H4" s="39"/>
      <c r="I4" s="39"/>
      <c r="J4" s="39"/>
      <c r="K4" s="39"/>
      <c r="L4" s="39"/>
      <c r="M4" s="39"/>
      <c r="N4" s="38"/>
    </row>
    <row r="5" spans="2:14" s="34" customFormat="1" ht="15" customHeight="1" x14ac:dyDescent="0.2">
      <c r="B5" s="76"/>
      <c r="D5" s="122"/>
      <c r="E5" s="21"/>
      <c r="F5" s="21"/>
      <c r="G5" s="21"/>
      <c r="H5" s="21"/>
      <c r="I5" s="21"/>
      <c r="J5" s="21"/>
      <c r="K5" s="21"/>
      <c r="L5" s="21"/>
      <c r="M5" s="21"/>
      <c r="N5" s="35"/>
    </row>
    <row r="6" spans="2:14" s="34" customFormat="1" ht="20.25" customHeight="1" x14ac:dyDescent="0.2">
      <c r="B6" s="123" t="s">
        <v>662</v>
      </c>
      <c r="D6" s="122"/>
      <c r="E6" s="21"/>
      <c r="F6" s="21"/>
      <c r="G6" s="21"/>
      <c r="H6" s="21"/>
      <c r="I6" s="21"/>
      <c r="J6" s="21"/>
      <c r="K6" s="21"/>
      <c r="L6" s="21"/>
      <c r="M6" s="21"/>
      <c r="N6" s="35"/>
    </row>
    <row r="7" spans="2:14" ht="15" x14ac:dyDescent="0.2">
      <c r="B7" s="65" t="s">
        <v>661</v>
      </c>
      <c r="C7" s="65"/>
      <c r="D7" s="65"/>
      <c r="E7" s="65"/>
      <c r="F7" s="65"/>
      <c r="G7" s="65"/>
      <c r="H7" s="65"/>
      <c r="I7" s="65"/>
    </row>
    <row r="9" spans="2:14" x14ac:dyDescent="0.2">
      <c r="B9" s="70" t="s">
        <v>606</v>
      </c>
      <c r="C9" s="78"/>
      <c r="D9" s="78"/>
      <c r="E9" s="78"/>
      <c r="F9" s="78"/>
      <c r="G9" s="78"/>
      <c r="H9" s="78"/>
      <c r="I9" s="69" t="s">
        <v>605</v>
      </c>
    </row>
    <row r="10" spans="2:14" x14ac:dyDescent="0.2">
      <c r="B10" s="80"/>
      <c r="F10" s="82"/>
      <c r="G10" s="83"/>
      <c r="H10" s="83"/>
      <c r="I10" s="82"/>
    </row>
    <row r="11" spans="2:14" x14ac:dyDescent="0.2">
      <c r="B11" s="84">
        <v>0</v>
      </c>
      <c r="D11" s="81" t="s">
        <v>660</v>
      </c>
      <c r="E11" s="85" t="s">
        <v>659</v>
      </c>
      <c r="F11" s="82"/>
      <c r="G11" s="83" t="s">
        <v>658</v>
      </c>
      <c r="H11" s="86" t="s">
        <v>657</v>
      </c>
      <c r="I11" s="87">
        <f>I12+I13</f>
        <v>0</v>
      </c>
    </row>
    <row r="12" spans="2:14" x14ac:dyDescent="0.2">
      <c r="B12" s="84">
        <f>I11-B11</f>
        <v>0</v>
      </c>
      <c r="D12" s="85" t="s">
        <v>647</v>
      </c>
      <c r="E12" s="66" t="s">
        <v>646</v>
      </c>
      <c r="F12" s="82"/>
      <c r="G12" s="88" t="s">
        <v>656</v>
      </c>
      <c r="H12" s="83"/>
      <c r="I12" s="87">
        <v>0</v>
      </c>
    </row>
    <row r="13" spans="2:14" x14ac:dyDescent="0.2">
      <c r="B13" s="84">
        <v>0</v>
      </c>
      <c r="D13" s="81" t="s">
        <v>655</v>
      </c>
      <c r="E13" s="85" t="s">
        <v>579</v>
      </c>
      <c r="F13" s="82"/>
      <c r="G13" s="88" t="s">
        <v>654</v>
      </c>
      <c r="I13" s="87">
        <v>0</v>
      </c>
    </row>
    <row r="14" spans="2:14" x14ac:dyDescent="0.2">
      <c r="B14" s="84">
        <f>B12-B13</f>
        <v>0</v>
      </c>
      <c r="D14" s="81" t="s">
        <v>653</v>
      </c>
      <c r="E14" s="66" t="s">
        <v>652</v>
      </c>
      <c r="F14" s="82"/>
      <c r="G14" s="88"/>
      <c r="H14" s="83"/>
      <c r="I14" s="87"/>
    </row>
    <row r="15" spans="2:14" ht="7.15" customHeight="1" x14ac:dyDescent="0.2">
      <c r="B15" s="84"/>
      <c r="F15" s="82"/>
      <c r="G15" s="83"/>
      <c r="H15" s="83"/>
      <c r="I15" s="87"/>
    </row>
    <row r="16" spans="2:14" x14ac:dyDescent="0.2">
      <c r="B16" s="89">
        <f>B11+B12</f>
        <v>0</v>
      </c>
      <c r="C16" s="78"/>
      <c r="D16" s="90" t="s">
        <v>568</v>
      </c>
      <c r="E16" s="78"/>
      <c r="F16" s="91"/>
      <c r="G16" s="90" t="s">
        <v>568</v>
      </c>
      <c r="H16" s="78"/>
      <c r="I16" s="92">
        <f>I11</f>
        <v>0</v>
      </c>
    </row>
    <row r="19" spans="2:9" ht="15" x14ac:dyDescent="0.2">
      <c r="B19" s="65" t="s">
        <v>651</v>
      </c>
      <c r="C19" s="93"/>
      <c r="D19" s="65"/>
      <c r="E19" s="65"/>
      <c r="F19" s="65"/>
      <c r="G19" s="65"/>
      <c r="H19" s="65"/>
      <c r="I19" s="93"/>
    </row>
    <row r="22" spans="2:9" ht="15" x14ac:dyDescent="0.2">
      <c r="B22" s="65" t="s">
        <v>650</v>
      </c>
      <c r="C22" s="93"/>
      <c r="D22" s="93"/>
      <c r="E22" s="93"/>
      <c r="F22" s="93"/>
      <c r="G22" s="93"/>
      <c r="H22" s="93"/>
      <c r="I22" s="93"/>
    </row>
    <row r="24" spans="2:9" ht="15" x14ac:dyDescent="0.2">
      <c r="B24" s="70" t="s">
        <v>606</v>
      </c>
      <c r="C24" s="71"/>
      <c r="D24" s="71"/>
      <c r="E24" s="71"/>
      <c r="F24" s="71"/>
      <c r="G24" s="71"/>
      <c r="H24" s="71"/>
      <c r="I24" s="69" t="s">
        <v>605</v>
      </c>
    </row>
    <row r="25" spans="2:9" x14ac:dyDescent="0.2">
      <c r="B25" s="80"/>
      <c r="F25" s="82"/>
      <c r="G25" s="83"/>
      <c r="H25" s="83"/>
      <c r="I25" s="82"/>
    </row>
    <row r="26" spans="2:9" x14ac:dyDescent="0.2">
      <c r="B26" s="84">
        <f>B27+B28</f>
        <v>0</v>
      </c>
      <c r="D26" s="81" t="s">
        <v>649</v>
      </c>
      <c r="E26" s="85" t="s">
        <v>648</v>
      </c>
      <c r="F26" s="82"/>
      <c r="G26" s="88" t="s">
        <v>647</v>
      </c>
      <c r="H26" s="68" t="s">
        <v>646</v>
      </c>
      <c r="I26" s="87">
        <f>+B12</f>
        <v>0</v>
      </c>
    </row>
    <row r="27" spans="2:9" x14ac:dyDescent="0.2">
      <c r="B27" s="84">
        <v>0</v>
      </c>
      <c r="D27" s="85" t="s">
        <v>645</v>
      </c>
      <c r="F27" s="82"/>
      <c r="G27" s="83"/>
      <c r="H27" s="83"/>
      <c r="I27" s="87"/>
    </row>
    <row r="28" spans="2:9" x14ac:dyDescent="0.2">
      <c r="B28" s="84">
        <f>B29+B30</f>
        <v>0</v>
      </c>
      <c r="D28" s="85" t="s">
        <v>644</v>
      </c>
      <c r="F28" s="82"/>
      <c r="G28" s="83"/>
      <c r="H28" s="83"/>
      <c r="I28" s="87"/>
    </row>
    <row r="29" spans="2:9" x14ac:dyDescent="0.2">
      <c r="B29" s="84">
        <v>0</v>
      </c>
      <c r="D29" s="85" t="s">
        <v>643</v>
      </c>
      <c r="F29" s="82"/>
      <c r="G29" s="83"/>
      <c r="H29" s="83"/>
      <c r="I29" s="87"/>
    </row>
    <row r="30" spans="2:9" x14ac:dyDescent="0.2">
      <c r="B30" s="84">
        <v>0</v>
      </c>
      <c r="D30" s="85" t="s">
        <v>642</v>
      </c>
      <c r="F30" s="82"/>
      <c r="G30" s="83"/>
      <c r="H30" s="83"/>
      <c r="I30" s="87"/>
    </row>
    <row r="31" spans="2:9" ht="12.75" customHeight="1" x14ac:dyDescent="0.2">
      <c r="B31" s="84">
        <v>0</v>
      </c>
      <c r="D31" s="81" t="s">
        <v>641</v>
      </c>
      <c r="E31" s="81" t="s">
        <v>640</v>
      </c>
      <c r="F31" s="82"/>
      <c r="G31" s="83"/>
      <c r="H31" s="83"/>
      <c r="I31" s="87"/>
    </row>
    <row r="32" spans="2:9" ht="12.75" customHeight="1" x14ac:dyDescent="0.2">
      <c r="B32" s="84">
        <v>0</v>
      </c>
      <c r="D32" s="81" t="s">
        <v>639</v>
      </c>
      <c r="E32" s="81" t="s">
        <v>638</v>
      </c>
      <c r="F32" s="82"/>
      <c r="G32" s="83"/>
      <c r="H32" s="83"/>
      <c r="I32" s="87"/>
    </row>
    <row r="33" spans="2:9" x14ac:dyDescent="0.2">
      <c r="B33" s="84">
        <f>I35-B26-B31-B32</f>
        <v>0</v>
      </c>
      <c r="D33" s="85" t="s">
        <v>636</v>
      </c>
      <c r="E33" s="66" t="s">
        <v>635</v>
      </c>
      <c r="F33" s="82"/>
      <c r="G33" s="83"/>
      <c r="H33" s="83"/>
      <c r="I33" s="87"/>
    </row>
    <row r="34" spans="2:9" x14ac:dyDescent="0.2">
      <c r="B34" s="84"/>
      <c r="F34" s="82"/>
      <c r="G34" s="83"/>
      <c r="H34" s="83"/>
      <c r="I34" s="87"/>
    </row>
    <row r="35" spans="2:9" x14ac:dyDescent="0.2">
      <c r="B35" s="89">
        <f>B26+B31+B32+B33</f>
        <v>0</v>
      </c>
      <c r="C35" s="78"/>
      <c r="D35" s="90" t="s">
        <v>568</v>
      </c>
      <c r="E35" s="78"/>
      <c r="F35" s="91"/>
      <c r="G35" s="90" t="s">
        <v>568</v>
      </c>
      <c r="H35" s="78"/>
      <c r="I35" s="92">
        <f>I26</f>
        <v>0</v>
      </c>
    </row>
    <row r="38" spans="2:9" ht="15" x14ac:dyDescent="0.2">
      <c r="B38" s="65" t="s">
        <v>637</v>
      </c>
      <c r="C38" s="94"/>
      <c r="D38" s="94"/>
      <c r="E38" s="94"/>
      <c r="F38" s="94"/>
      <c r="G38" s="94"/>
      <c r="H38" s="94"/>
      <c r="I38" s="94"/>
    </row>
    <row r="39" spans="2:9" ht="13.15" customHeight="1" x14ac:dyDescent="0.2"/>
    <row r="40" spans="2:9" x14ac:dyDescent="0.2">
      <c r="B40" s="70" t="s">
        <v>606</v>
      </c>
      <c r="C40" s="78"/>
      <c r="D40" s="78"/>
      <c r="E40" s="78"/>
      <c r="F40" s="78"/>
      <c r="G40" s="78"/>
      <c r="H40" s="78"/>
      <c r="I40" s="69" t="s">
        <v>605</v>
      </c>
    </row>
    <row r="41" spans="2:9" x14ac:dyDescent="0.2">
      <c r="B41" s="80"/>
      <c r="F41" s="82"/>
      <c r="G41" s="83"/>
      <c r="H41" s="83"/>
      <c r="I41" s="82"/>
    </row>
    <row r="42" spans="2:9" x14ac:dyDescent="0.2">
      <c r="B42" s="84">
        <f>B43+B44+B45+B47+B48</f>
        <v>0</v>
      </c>
      <c r="D42" s="81" t="s">
        <v>634</v>
      </c>
      <c r="E42" s="88" t="s">
        <v>633</v>
      </c>
      <c r="F42" s="82"/>
      <c r="G42" s="85" t="s">
        <v>636</v>
      </c>
      <c r="H42" s="66" t="s">
        <v>635</v>
      </c>
      <c r="I42" s="87">
        <f>+B33</f>
        <v>0</v>
      </c>
    </row>
    <row r="43" spans="2:9" ht="15" x14ac:dyDescent="0.2">
      <c r="B43" s="84">
        <v>0</v>
      </c>
      <c r="C43" s="58"/>
      <c r="D43" s="95" t="s">
        <v>632</v>
      </c>
      <c r="F43" s="62"/>
      <c r="G43" s="79" t="s">
        <v>634</v>
      </c>
      <c r="H43" s="96" t="s">
        <v>633</v>
      </c>
      <c r="I43" s="87">
        <f>I44+I45+I47+I48+I49</f>
        <v>0</v>
      </c>
    </row>
    <row r="44" spans="2:9" x14ac:dyDescent="0.2">
      <c r="B44" s="84">
        <v>0</v>
      </c>
      <c r="D44" s="85" t="s">
        <v>631</v>
      </c>
      <c r="F44" s="82"/>
      <c r="G44" s="95" t="s">
        <v>632</v>
      </c>
      <c r="I44" s="87">
        <v>0</v>
      </c>
    </row>
    <row r="45" spans="2:9" x14ac:dyDescent="0.2">
      <c r="B45" s="84">
        <v>0</v>
      </c>
      <c r="D45" s="85" t="s">
        <v>630</v>
      </c>
      <c r="E45" s="80"/>
      <c r="F45" s="82"/>
      <c r="G45" s="85" t="s">
        <v>631</v>
      </c>
      <c r="I45" s="87">
        <v>0</v>
      </c>
    </row>
    <row r="46" spans="2:9" x14ac:dyDescent="0.2">
      <c r="B46" s="84"/>
      <c r="E46" s="97" t="s">
        <v>629</v>
      </c>
      <c r="F46" s="82"/>
      <c r="G46" s="85" t="s">
        <v>630</v>
      </c>
      <c r="H46" s="80"/>
      <c r="I46" s="87"/>
    </row>
    <row r="47" spans="2:9" x14ac:dyDescent="0.2">
      <c r="B47" s="84">
        <v>0</v>
      </c>
      <c r="D47" s="85" t="s">
        <v>628</v>
      </c>
      <c r="E47" s="85"/>
      <c r="F47" s="82"/>
      <c r="H47" s="85" t="s">
        <v>629</v>
      </c>
      <c r="I47" s="87">
        <v>0</v>
      </c>
    </row>
    <row r="48" spans="2:9" x14ac:dyDescent="0.2">
      <c r="B48" s="84">
        <v>0</v>
      </c>
      <c r="D48" s="85" t="s">
        <v>627</v>
      </c>
      <c r="E48" s="85"/>
      <c r="F48" s="82"/>
      <c r="G48" s="81" t="s">
        <v>628</v>
      </c>
      <c r="H48" s="85"/>
      <c r="I48" s="87">
        <v>0</v>
      </c>
    </row>
    <row r="49" spans="2:9" x14ac:dyDescent="0.2">
      <c r="B49" s="84">
        <f>I52-B42</f>
        <v>0</v>
      </c>
      <c r="D49" s="85" t="s">
        <v>622</v>
      </c>
      <c r="E49" s="66" t="s">
        <v>621</v>
      </c>
      <c r="F49" s="82"/>
      <c r="G49" s="85" t="s">
        <v>627</v>
      </c>
      <c r="H49" s="85"/>
      <c r="I49" s="87">
        <v>0</v>
      </c>
    </row>
    <row r="50" spans="2:9" x14ac:dyDescent="0.2">
      <c r="B50" s="84"/>
      <c r="D50" s="85"/>
      <c r="E50" s="85"/>
      <c r="F50" s="82"/>
      <c r="G50" s="85" t="s">
        <v>626</v>
      </c>
      <c r="H50" s="85"/>
      <c r="I50" s="87">
        <v>0</v>
      </c>
    </row>
    <row r="51" spans="2:9" x14ac:dyDescent="0.2">
      <c r="B51" s="84"/>
      <c r="F51" s="82"/>
      <c r="G51" s="85"/>
      <c r="I51" s="87"/>
    </row>
    <row r="52" spans="2:9" x14ac:dyDescent="0.2">
      <c r="B52" s="89">
        <f>B42+B49</f>
        <v>0</v>
      </c>
      <c r="C52" s="78"/>
      <c r="D52" s="78" t="s">
        <v>568</v>
      </c>
      <c r="E52" s="78"/>
      <c r="F52" s="91"/>
      <c r="G52" s="78" t="s">
        <v>568</v>
      </c>
      <c r="H52" s="78"/>
      <c r="I52" s="92">
        <f>I42+I43+I50</f>
        <v>0</v>
      </c>
    </row>
    <row r="55" spans="2:9" ht="15" x14ac:dyDescent="0.2">
      <c r="B55" s="65" t="s">
        <v>625</v>
      </c>
      <c r="C55" s="94"/>
      <c r="D55" s="94"/>
      <c r="E55" s="94"/>
      <c r="F55" s="94"/>
      <c r="G55" s="94"/>
      <c r="H55" s="94"/>
      <c r="I55" s="94"/>
    </row>
    <row r="57" spans="2:9" x14ac:dyDescent="0.2">
      <c r="B57" s="70" t="s">
        <v>606</v>
      </c>
      <c r="C57" s="78"/>
      <c r="D57" s="78"/>
      <c r="E57" s="78"/>
      <c r="F57" s="78"/>
      <c r="G57" s="78"/>
      <c r="H57" s="78"/>
      <c r="I57" s="69" t="s">
        <v>605</v>
      </c>
    </row>
    <row r="58" spans="2:9" x14ac:dyDescent="0.2">
      <c r="B58" s="80"/>
      <c r="F58" s="82"/>
      <c r="G58" s="83"/>
      <c r="H58" s="83"/>
      <c r="I58" s="82"/>
    </row>
    <row r="59" spans="2:9" x14ac:dyDescent="0.2">
      <c r="B59" s="84">
        <f>B60+B61</f>
        <v>0</v>
      </c>
      <c r="D59" s="81" t="s">
        <v>624</v>
      </c>
      <c r="E59" s="86" t="s">
        <v>623</v>
      </c>
      <c r="F59" s="82"/>
      <c r="G59" s="88" t="s">
        <v>622</v>
      </c>
      <c r="H59" s="66" t="s">
        <v>621</v>
      </c>
      <c r="I59" s="87">
        <f>+B49</f>
        <v>0</v>
      </c>
    </row>
    <row r="60" spans="2:9" x14ac:dyDescent="0.2">
      <c r="B60" s="84">
        <v>0</v>
      </c>
      <c r="D60" s="85" t="s">
        <v>620</v>
      </c>
      <c r="F60" s="82"/>
      <c r="G60" s="88" t="s">
        <v>619</v>
      </c>
      <c r="H60" s="85"/>
      <c r="I60" s="87">
        <f>I61+I62</f>
        <v>0</v>
      </c>
    </row>
    <row r="61" spans="2:9" x14ac:dyDescent="0.2">
      <c r="B61" s="84">
        <v>0</v>
      </c>
      <c r="D61" s="85" t="s">
        <v>618</v>
      </c>
      <c r="F61" s="82"/>
      <c r="G61" s="88" t="s">
        <v>617</v>
      </c>
      <c r="I61" s="87">
        <v>0</v>
      </c>
    </row>
    <row r="62" spans="2:9" x14ac:dyDescent="0.2">
      <c r="B62" s="84">
        <v>0</v>
      </c>
      <c r="D62" s="81" t="s">
        <v>616</v>
      </c>
      <c r="E62" s="85" t="s">
        <v>615</v>
      </c>
      <c r="F62" s="82"/>
      <c r="G62" s="88" t="s">
        <v>614</v>
      </c>
      <c r="I62" s="87">
        <v>0</v>
      </c>
    </row>
    <row r="63" spans="2:9" x14ac:dyDescent="0.2">
      <c r="B63" s="84"/>
      <c r="E63" s="85" t="s">
        <v>613</v>
      </c>
      <c r="F63" s="82"/>
      <c r="G63" s="83" t="s">
        <v>612</v>
      </c>
      <c r="H63" s="81" t="s">
        <v>611</v>
      </c>
      <c r="I63" s="87">
        <f>I64+I65+I66</f>
        <v>0</v>
      </c>
    </row>
    <row r="64" spans="2:9" x14ac:dyDescent="0.2">
      <c r="B64" s="84">
        <f>B65+B66+B67</f>
        <v>0</v>
      </c>
      <c r="D64" s="81" t="s">
        <v>612</v>
      </c>
      <c r="E64" s="81" t="s">
        <v>611</v>
      </c>
      <c r="F64" s="82"/>
      <c r="G64" s="85" t="s">
        <v>610</v>
      </c>
      <c r="I64" s="87">
        <v>0</v>
      </c>
    </row>
    <row r="65" spans="2:9" x14ac:dyDescent="0.2">
      <c r="B65" s="84">
        <v>0</v>
      </c>
      <c r="D65" s="85" t="s">
        <v>610</v>
      </c>
      <c r="F65" s="82"/>
      <c r="G65" s="88" t="s">
        <v>609</v>
      </c>
      <c r="I65" s="87">
        <v>0</v>
      </c>
    </row>
    <row r="66" spans="2:9" x14ac:dyDescent="0.2">
      <c r="B66" s="84">
        <v>0</v>
      </c>
      <c r="D66" s="85" t="s">
        <v>609</v>
      </c>
      <c r="F66" s="82"/>
      <c r="G66" s="88" t="s">
        <v>608</v>
      </c>
      <c r="I66" s="87">
        <v>0</v>
      </c>
    </row>
    <row r="67" spans="2:9" x14ac:dyDescent="0.2">
      <c r="B67" s="84">
        <v>0</v>
      </c>
      <c r="D67" s="85" t="s">
        <v>608</v>
      </c>
      <c r="F67" s="82"/>
      <c r="G67" s="83"/>
      <c r="H67" s="83"/>
      <c r="I67" s="87"/>
    </row>
    <row r="68" spans="2:9" x14ac:dyDescent="0.2">
      <c r="B68" s="84">
        <f>I70-B59-B62-B64</f>
        <v>0</v>
      </c>
      <c r="D68" s="85" t="s">
        <v>602</v>
      </c>
      <c r="E68" s="85" t="s">
        <v>601</v>
      </c>
      <c r="F68" s="82"/>
      <c r="G68" s="83"/>
      <c r="H68" s="83"/>
      <c r="I68" s="87"/>
    </row>
    <row r="69" spans="2:9" ht="17.45" customHeight="1" x14ac:dyDescent="0.2">
      <c r="B69" s="84"/>
      <c r="F69" s="82"/>
      <c r="G69" s="83"/>
      <c r="H69" s="83"/>
      <c r="I69" s="87"/>
    </row>
    <row r="70" spans="2:9" ht="17.45" customHeight="1" x14ac:dyDescent="0.2">
      <c r="B70" s="89">
        <f>B59+B62+B64+B68</f>
        <v>0</v>
      </c>
      <c r="C70" s="78"/>
      <c r="D70" s="78" t="s">
        <v>568</v>
      </c>
      <c r="E70" s="78"/>
      <c r="F70" s="91"/>
      <c r="G70" s="78" t="s">
        <v>568</v>
      </c>
      <c r="H70" s="78"/>
      <c r="I70" s="92">
        <f>I59+I60+I63</f>
        <v>0</v>
      </c>
    </row>
    <row r="73" spans="2:9" ht="15" x14ac:dyDescent="0.2">
      <c r="B73" s="65" t="s">
        <v>607</v>
      </c>
      <c r="C73" s="94"/>
      <c r="D73" s="94"/>
      <c r="E73" s="94"/>
      <c r="F73" s="94"/>
      <c r="G73" s="94"/>
      <c r="H73" s="94"/>
      <c r="I73" s="94"/>
    </row>
    <row r="75" spans="2:9" x14ac:dyDescent="0.2">
      <c r="B75" s="70" t="s">
        <v>606</v>
      </c>
      <c r="C75" s="78"/>
      <c r="D75" s="78"/>
      <c r="E75" s="78"/>
      <c r="F75" s="78"/>
      <c r="G75" s="78"/>
      <c r="H75" s="78"/>
      <c r="I75" s="69" t="s">
        <v>605</v>
      </c>
    </row>
    <row r="76" spans="2:9" x14ac:dyDescent="0.2">
      <c r="B76" s="80"/>
      <c r="F76" s="82"/>
      <c r="G76" s="83"/>
      <c r="H76" s="83"/>
      <c r="I76" s="82"/>
    </row>
    <row r="77" spans="2:9" x14ac:dyDescent="0.2">
      <c r="B77" s="84">
        <v>0</v>
      </c>
      <c r="D77" s="81" t="s">
        <v>604</v>
      </c>
      <c r="E77" s="85" t="s">
        <v>603</v>
      </c>
      <c r="F77" s="82"/>
      <c r="G77" s="88" t="s">
        <v>602</v>
      </c>
      <c r="H77" s="66" t="s">
        <v>601</v>
      </c>
      <c r="I77" s="87">
        <f>+B68</f>
        <v>0</v>
      </c>
    </row>
    <row r="78" spans="2:9" x14ac:dyDescent="0.2">
      <c r="B78" s="84"/>
      <c r="E78" s="85" t="s">
        <v>600</v>
      </c>
      <c r="F78" s="82"/>
      <c r="G78" s="88"/>
      <c r="H78" s="85"/>
      <c r="I78" s="87"/>
    </row>
    <row r="79" spans="2:9" x14ac:dyDescent="0.2">
      <c r="B79" s="84">
        <f>I82-B77</f>
        <v>0</v>
      </c>
      <c r="D79" s="85" t="s">
        <v>595</v>
      </c>
      <c r="E79" s="68" t="s">
        <v>599</v>
      </c>
      <c r="F79" s="82"/>
      <c r="G79" s="83"/>
      <c r="H79" s="83"/>
      <c r="I79" s="87"/>
    </row>
    <row r="80" spans="2:9" x14ac:dyDescent="0.2">
      <c r="B80" s="84">
        <f>B79-B13</f>
        <v>0</v>
      </c>
      <c r="D80" s="85" t="s">
        <v>598</v>
      </c>
      <c r="E80" s="66" t="s">
        <v>594</v>
      </c>
      <c r="F80" s="82"/>
      <c r="G80" s="83"/>
      <c r="H80" s="83"/>
      <c r="I80" s="87"/>
    </row>
    <row r="81" spans="2:9" x14ac:dyDescent="0.2">
      <c r="B81" s="84"/>
      <c r="F81" s="82"/>
      <c r="G81" s="83"/>
      <c r="H81" s="83"/>
      <c r="I81" s="87"/>
    </row>
    <row r="82" spans="2:9" x14ac:dyDescent="0.2">
      <c r="B82" s="89">
        <f>B77+B79</f>
        <v>0</v>
      </c>
      <c r="C82" s="78"/>
      <c r="D82" s="78" t="s">
        <v>568</v>
      </c>
      <c r="E82" s="78"/>
      <c r="F82" s="91"/>
      <c r="G82" s="78" t="s">
        <v>568</v>
      </c>
      <c r="H82" s="78"/>
      <c r="I82" s="92">
        <f>I77</f>
        <v>0</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597</v>
      </c>
      <c r="C85" s="153"/>
      <c r="D85" s="153"/>
      <c r="E85" s="153"/>
      <c r="F85" s="153"/>
      <c r="G85" s="153"/>
      <c r="H85" s="153"/>
      <c r="I85" s="153"/>
    </row>
    <row r="86" spans="2:9" ht="7.15" customHeight="1" x14ac:dyDescent="0.2"/>
    <row r="88" spans="2:9" ht="15" x14ac:dyDescent="0.2">
      <c r="B88" s="65" t="s">
        <v>596</v>
      </c>
      <c r="C88" s="93"/>
      <c r="D88" s="93"/>
      <c r="E88" s="93"/>
      <c r="F88" s="93"/>
      <c r="G88" s="93"/>
      <c r="H88" s="93"/>
      <c r="I88" s="93"/>
    </row>
    <row r="89" spans="2:9" ht="15.75" customHeight="1" x14ac:dyDescent="0.2"/>
    <row r="90" spans="2:9" x14ac:dyDescent="0.2">
      <c r="B90" s="64" t="s">
        <v>566</v>
      </c>
      <c r="C90" s="78"/>
      <c r="D90" s="78"/>
      <c r="E90" s="78"/>
      <c r="F90" s="78"/>
      <c r="G90" s="78"/>
      <c r="H90" s="78"/>
      <c r="I90" s="63" t="s">
        <v>565</v>
      </c>
    </row>
    <row r="91" spans="2:9" x14ac:dyDescent="0.2">
      <c r="B91" s="80"/>
      <c r="F91" s="82"/>
      <c r="G91" s="83"/>
      <c r="H91" s="83"/>
      <c r="I91" s="82"/>
    </row>
    <row r="92" spans="2:9" x14ac:dyDescent="0.2">
      <c r="B92" s="84">
        <f>I99</f>
        <v>0</v>
      </c>
      <c r="D92" s="85" t="s">
        <v>582</v>
      </c>
      <c r="E92" s="66" t="s">
        <v>581</v>
      </c>
      <c r="F92" s="82"/>
      <c r="G92" s="85" t="s">
        <v>595</v>
      </c>
      <c r="H92" s="66" t="s">
        <v>594</v>
      </c>
      <c r="I92" s="87">
        <f>+B80</f>
        <v>0</v>
      </c>
    </row>
    <row r="93" spans="2:9" x14ac:dyDescent="0.2">
      <c r="B93" s="84"/>
      <c r="E93" s="68" t="s">
        <v>578</v>
      </c>
      <c r="F93" s="82"/>
      <c r="G93" s="88" t="s">
        <v>593</v>
      </c>
      <c r="H93" s="81" t="s">
        <v>592</v>
      </c>
      <c r="I93" s="87">
        <f>I94+I95</f>
        <v>0</v>
      </c>
    </row>
    <row r="94" spans="2:9" x14ac:dyDescent="0.2">
      <c r="B94" s="84"/>
      <c r="E94" s="85"/>
      <c r="F94" s="82"/>
      <c r="G94" s="88" t="s">
        <v>591</v>
      </c>
      <c r="I94" s="87">
        <v>0</v>
      </c>
    </row>
    <row r="95" spans="2:9" x14ac:dyDescent="0.2">
      <c r="B95" s="84"/>
      <c r="E95" s="85"/>
      <c r="F95" s="82"/>
      <c r="G95" s="88" t="s">
        <v>590</v>
      </c>
      <c r="I95" s="87">
        <v>0</v>
      </c>
    </row>
    <row r="96" spans="2:9" x14ac:dyDescent="0.2">
      <c r="B96" s="84"/>
      <c r="D96" s="85"/>
      <c r="F96" s="82"/>
      <c r="G96" s="88" t="s">
        <v>589</v>
      </c>
      <c r="H96" s="81" t="s">
        <v>588</v>
      </c>
      <c r="I96" s="87">
        <f>I97</f>
        <v>0</v>
      </c>
    </row>
    <row r="97" spans="2:9" x14ac:dyDescent="0.2">
      <c r="B97" s="98"/>
      <c r="C97" s="99"/>
      <c r="D97" s="99"/>
      <c r="E97" s="85"/>
      <c r="F97" s="100"/>
      <c r="G97" s="88" t="s">
        <v>587</v>
      </c>
      <c r="H97" s="101"/>
      <c r="I97" s="87">
        <v>0</v>
      </c>
    </row>
    <row r="98" spans="2:9" x14ac:dyDescent="0.2">
      <c r="B98" s="84"/>
      <c r="F98" s="82"/>
      <c r="G98" s="83"/>
      <c r="H98" s="83"/>
      <c r="I98" s="87"/>
    </row>
    <row r="99" spans="2:9" x14ac:dyDescent="0.2">
      <c r="B99" s="89">
        <f>B92</f>
        <v>0</v>
      </c>
      <c r="C99" s="78"/>
      <c r="D99" s="78" t="s">
        <v>568</v>
      </c>
      <c r="E99" s="78"/>
      <c r="F99" s="91"/>
      <c r="G99" s="78" t="s">
        <v>568</v>
      </c>
      <c r="H99" s="78"/>
      <c r="I99" s="92">
        <f>I92+I93+I96</f>
        <v>0</v>
      </c>
    </row>
    <row r="102" spans="2:9" ht="15" x14ac:dyDescent="0.2">
      <c r="B102" s="65" t="s">
        <v>586</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566</v>
      </c>
      <c r="C104" s="78"/>
      <c r="D104" s="78"/>
      <c r="E104" s="78"/>
      <c r="F104" s="78"/>
      <c r="G104" s="78"/>
      <c r="H104" s="78"/>
      <c r="I104" s="63" t="s">
        <v>565</v>
      </c>
    </row>
    <row r="105" spans="2:9" x14ac:dyDescent="0.2">
      <c r="B105" s="80"/>
      <c r="E105" s="85"/>
      <c r="F105" s="102"/>
      <c r="G105" s="83"/>
      <c r="H105" s="83"/>
      <c r="I105" s="82"/>
    </row>
    <row r="106" spans="2:9" x14ac:dyDescent="0.2">
      <c r="B106" s="84">
        <f>B107+B109</f>
        <v>0</v>
      </c>
      <c r="D106" s="85" t="s">
        <v>585</v>
      </c>
      <c r="E106" s="103" t="s">
        <v>584</v>
      </c>
      <c r="F106" s="82"/>
      <c r="G106" s="83"/>
      <c r="H106" s="83"/>
      <c r="I106" s="82"/>
    </row>
    <row r="107" spans="2:9" x14ac:dyDescent="0.2">
      <c r="B107" s="84">
        <v>0</v>
      </c>
      <c r="D107" s="85" t="s">
        <v>583</v>
      </c>
      <c r="E107" s="85"/>
      <c r="F107" s="82"/>
      <c r="G107" s="85" t="s">
        <v>582</v>
      </c>
      <c r="H107" s="68" t="s">
        <v>581</v>
      </c>
      <c r="I107" s="87"/>
    </row>
    <row r="108" spans="2:9" x14ac:dyDescent="0.2">
      <c r="B108" s="84">
        <f>-B13</f>
        <v>0</v>
      </c>
      <c r="D108" s="85" t="s">
        <v>580</v>
      </c>
      <c r="E108" s="86" t="s">
        <v>579</v>
      </c>
      <c r="F108" s="82"/>
      <c r="G108" s="85"/>
      <c r="H108" s="67" t="s">
        <v>578</v>
      </c>
      <c r="I108" s="87">
        <f>B92</f>
        <v>0</v>
      </c>
    </row>
    <row r="109" spans="2:9" x14ac:dyDescent="0.2">
      <c r="B109" s="84">
        <v>0</v>
      </c>
      <c r="D109" s="95" t="s">
        <v>577</v>
      </c>
      <c r="E109" s="85" t="s">
        <v>576</v>
      </c>
      <c r="F109" s="82"/>
      <c r="H109" s="104"/>
      <c r="I109" s="105"/>
    </row>
    <row r="110" spans="2:9" x14ac:dyDescent="0.2">
      <c r="B110" s="84">
        <v>0</v>
      </c>
      <c r="D110" s="85" t="s">
        <v>575</v>
      </c>
      <c r="E110" s="85" t="s">
        <v>574</v>
      </c>
      <c r="F110" s="82"/>
      <c r="G110" s="93"/>
      <c r="I110" s="87"/>
    </row>
    <row r="111" spans="2:9" x14ac:dyDescent="0.2">
      <c r="B111" s="84">
        <v>0</v>
      </c>
      <c r="D111" s="95" t="s">
        <v>573</v>
      </c>
      <c r="E111" s="85" t="s">
        <v>572</v>
      </c>
      <c r="F111" s="82"/>
      <c r="H111" s="104"/>
      <c r="I111" s="105"/>
    </row>
    <row r="112" spans="2:9" x14ac:dyDescent="0.2">
      <c r="B112" s="84"/>
      <c r="D112" s="85"/>
      <c r="E112" s="85" t="s">
        <v>571</v>
      </c>
      <c r="F112" s="82"/>
      <c r="G112" s="93"/>
      <c r="I112" s="87"/>
    </row>
    <row r="113" spans="2:9" x14ac:dyDescent="0.2">
      <c r="B113" s="84">
        <f>I115-B106-B108-B111</f>
        <v>0</v>
      </c>
      <c r="C113" s="99"/>
      <c r="D113" s="99" t="s">
        <v>570</v>
      </c>
      <c r="E113" s="66" t="s">
        <v>569</v>
      </c>
      <c r="F113" s="100"/>
      <c r="G113" s="93"/>
      <c r="H113" s="101"/>
      <c r="I113" s="87"/>
    </row>
    <row r="114" spans="2:9" x14ac:dyDescent="0.2">
      <c r="B114" s="84"/>
      <c r="E114" s="85"/>
      <c r="F114" s="82"/>
      <c r="G114" s="93"/>
      <c r="H114" s="83"/>
      <c r="I114" s="87"/>
    </row>
    <row r="115" spans="2:9" x14ac:dyDescent="0.2">
      <c r="B115" s="89">
        <f>B106+B108+B111+B113</f>
        <v>0</v>
      </c>
      <c r="C115" s="78"/>
      <c r="D115" s="78" t="s">
        <v>568</v>
      </c>
      <c r="E115" s="106"/>
      <c r="F115" s="91"/>
      <c r="G115" s="78" t="s">
        <v>568</v>
      </c>
      <c r="H115" s="78"/>
      <c r="I115" s="92">
        <f>I108</f>
        <v>0</v>
      </c>
    </row>
    <row r="118" spans="2:9" ht="15" x14ac:dyDescent="0.2">
      <c r="B118" s="65" t="s">
        <v>567</v>
      </c>
      <c r="C118" s="93"/>
      <c r="D118" s="93"/>
      <c r="E118" s="93"/>
      <c r="F118" s="93"/>
      <c r="G118" s="93"/>
      <c r="H118" s="93"/>
      <c r="I118" s="93"/>
    </row>
    <row r="120" spans="2:9" x14ac:dyDescent="0.2">
      <c r="B120" s="64" t="s">
        <v>566</v>
      </c>
      <c r="C120" s="78"/>
      <c r="D120" s="78"/>
      <c r="E120" s="78"/>
      <c r="F120" s="78"/>
      <c r="G120" s="78"/>
      <c r="H120" s="78"/>
      <c r="I120" s="63" t="s">
        <v>565</v>
      </c>
    </row>
    <row r="121" spans="2:9" ht="15" x14ac:dyDescent="0.2">
      <c r="B121" s="61"/>
      <c r="C121" s="79"/>
      <c r="D121" s="79"/>
      <c r="E121" s="79"/>
      <c r="F121" s="79"/>
      <c r="G121" s="79"/>
      <c r="H121" s="79"/>
      <c r="I121" s="62"/>
    </row>
    <row r="122" spans="2:9" ht="15" x14ac:dyDescent="0.2">
      <c r="B122" s="61"/>
      <c r="C122" s="79"/>
      <c r="D122" s="79"/>
      <c r="E122" s="60" t="s">
        <v>564</v>
      </c>
      <c r="F122" s="79"/>
      <c r="G122" s="79"/>
      <c r="H122" s="79"/>
      <c r="I122" s="87">
        <f>B123-I125-I128-I131-I134-I137-I142-I143-I144</f>
        <v>0</v>
      </c>
    </row>
    <row r="123" spans="2:9" ht="15" x14ac:dyDescent="0.2">
      <c r="B123" s="84">
        <f>B125+B128+B131+B134+B137+B142+B143+B144</f>
        <v>0</v>
      </c>
      <c r="C123" s="79"/>
      <c r="D123" s="58"/>
      <c r="E123" s="85" t="s">
        <v>563</v>
      </c>
      <c r="F123" s="58"/>
      <c r="G123" s="58"/>
      <c r="H123" s="58"/>
      <c r="I123" s="87">
        <f>I125+I128+I131+I134+I137+I142+I143+I144</f>
        <v>0</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562</v>
      </c>
      <c r="F125" s="58"/>
      <c r="G125" s="58"/>
      <c r="H125" s="58"/>
      <c r="I125" s="87">
        <f>I126+I127</f>
        <v>0</v>
      </c>
    </row>
    <row r="126" spans="2:9" ht="13.15" customHeight="1" x14ac:dyDescent="0.2">
      <c r="B126" s="84">
        <v>0</v>
      </c>
      <c r="C126" s="58"/>
      <c r="D126" s="58"/>
      <c r="E126" s="85" t="s">
        <v>561</v>
      </c>
      <c r="F126" s="58"/>
      <c r="G126" s="58"/>
      <c r="H126" s="58"/>
      <c r="I126" s="87">
        <v>0</v>
      </c>
    </row>
    <row r="127" spans="2:9" ht="15" x14ac:dyDescent="0.2">
      <c r="B127" s="84">
        <v>0</v>
      </c>
      <c r="C127" s="58"/>
      <c r="D127" s="58"/>
      <c r="E127" s="85" t="s">
        <v>560</v>
      </c>
      <c r="F127" s="58"/>
      <c r="G127" s="58"/>
      <c r="H127" s="58"/>
      <c r="I127" s="87">
        <v>0</v>
      </c>
    </row>
    <row r="128" spans="2:9" x14ac:dyDescent="0.2">
      <c r="B128" s="84">
        <f>B129+B130</f>
        <v>0</v>
      </c>
      <c r="E128" s="85" t="s">
        <v>559</v>
      </c>
      <c r="I128" s="87">
        <f>I129+I130</f>
        <v>0</v>
      </c>
    </row>
    <row r="129" spans="2:9" x14ac:dyDescent="0.2">
      <c r="B129" s="84">
        <v>0</v>
      </c>
      <c r="E129" s="85" t="s">
        <v>558</v>
      </c>
      <c r="I129" s="87">
        <v>0</v>
      </c>
    </row>
    <row r="130" spans="2:9" x14ac:dyDescent="0.2">
      <c r="B130" s="84">
        <v>0</v>
      </c>
      <c r="E130" s="85" t="s">
        <v>557</v>
      </c>
      <c r="I130" s="87">
        <v>0</v>
      </c>
    </row>
    <row r="131" spans="2:9" x14ac:dyDescent="0.2">
      <c r="B131" s="84">
        <f>B132+B133</f>
        <v>0</v>
      </c>
      <c r="E131" s="85" t="s">
        <v>556</v>
      </c>
      <c r="I131" s="87">
        <f>I132+I133</f>
        <v>0</v>
      </c>
    </row>
    <row r="132" spans="2:9" x14ac:dyDescent="0.2">
      <c r="B132" s="84">
        <v>0</v>
      </c>
      <c r="E132" s="85" t="s">
        <v>555</v>
      </c>
      <c r="I132" s="87">
        <v>0</v>
      </c>
    </row>
    <row r="133" spans="2:9" x14ac:dyDescent="0.2">
      <c r="B133" s="84">
        <v>0</v>
      </c>
      <c r="E133" s="85" t="s">
        <v>554</v>
      </c>
      <c r="I133" s="87">
        <v>0</v>
      </c>
    </row>
    <row r="134" spans="2:9" x14ac:dyDescent="0.2">
      <c r="B134" s="84">
        <f>B135+B136</f>
        <v>0</v>
      </c>
      <c r="E134" s="85" t="s">
        <v>553</v>
      </c>
      <c r="I134" s="87">
        <f>I135+I136</f>
        <v>0</v>
      </c>
    </row>
    <row r="135" spans="2:9" x14ac:dyDescent="0.2">
      <c r="B135" s="84">
        <v>0</v>
      </c>
      <c r="E135" s="85" t="s">
        <v>552</v>
      </c>
      <c r="I135" s="87">
        <v>0</v>
      </c>
    </row>
    <row r="136" spans="2:9" x14ac:dyDescent="0.2">
      <c r="B136" s="84">
        <v>0</v>
      </c>
      <c r="E136" s="85" t="s">
        <v>551</v>
      </c>
      <c r="I136" s="87">
        <v>0</v>
      </c>
    </row>
    <row r="137" spans="2:9" x14ac:dyDescent="0.2">
      <c r="B137" s="84">
        <f>B138+B141</f>
        <v>0</v>
      </c>
      <c r="E137" s="107" t="s">
        <v>550</v>
      </c>
      <c r="I137" s="87">
        <f>I138+I141</f>
        <v>0</v>
      </c>
    </row>
    <row r="138" spans="2:9" x14ac:dyDescent="0.2">
      <c r="B138" s="84">
        <f>B139+B140</f>
        <v>0</v>
      </c>
      <c r="E138" s="107" t="s">
        <v>549</v>
      </c>
      <c r="I138" s="87">
        <f>I139+I140</f>
        <v>0</v>
      </c>
    </row>
    <row r="139" spans="2:9" x14ac:dyDescent="0.2">
      <c r="B139" s="84">
        <v>0</v>
      </c>
      <c r="E139" s="107" t="s">
        <v>548</v>
      </c>
      <c r="I139" s="87">
        <v>0</v>
      </c>
    </row>
    <row r="140" spans="2:9" x14ac:dyDescent="0.2">
      <c r="B140" s="84">
        <v>0</v>
      </c>
      <c r="E140" s="107" t="s">
        <v>547</v>
      </c>
      <c r="I140" s="87">
        <v>0</v>
      </c>
    </row>
    <row r="141" spans="2:9" x14ac:dyDescent="0.2">
      <c r="B141" s="84">
        <v>0</v>
      </c>
      <c r="E141" s="107" t="s">
        <v>546</v>
      </c>
      <c r="I141" s="87">
        <v>0</v>
      </c>
    </row>
    <row r="142" spans="2:9" x14ac:dyDescent="0.2">
      <c r="B142" s="84">
        <v>0</v>
      </c>
      <c r="E142" s="85" t="s">
        <v>545</v>
      </c>
      <c r="I142" s="87">
        <v>0</v>
      </c>
    </row>
    <row r="143" spans="2:9" x14ac:dyDescent="0.2">
      <c r="B143" s="84">
        <v>0</v>
      </c>
      <c r="C143" s="85" t="s">
        <v>544</v>
      </c>
      <c r="E143" s="85" t="s">
        <v>544</v>
      </c>
      <c r="I143" s="87">
        <v>0</v>
      </c>
    </row>
    <row r="144" spans="2:9" x14ac:dyDescent="0.2">
      <c r="B144" s="84">
        <f>B145+B146</f>
        <v>0</v>
      </c>
      <c r="C144" s="85" t="s">
        <v>543</v>
      </c>
      <c r="E144" s="85" t="s">
        <v>543</v>
      </c>
      <c r="I144" s="87">
        <f>I145+I146</f>
        <v>0</v>
      </c>
    </row>
    <row r="145" spans="2:9" x14ac:dyDescent="0.2">
      <c r="B145" s="84">
        <v>0</v>
      </c>
      <c r="C145" s="85" t="s">
        <v>542</v>
      </c>
      <c r="E145" s="85" t="s">
        <v>542</v>
      </c>
      <c r="I145" s="87">
        <v>0</v>
      </c>
    </row>
    <row r="146" spans="2:9" x14ac:dyDescent="0.2">
      <c r="B146" s="89">
        <v>0</v>
      </c>
      <c r="C146" s="108" t="s">
        <v>541</v>
      </c>
      <c r="D146" s="109"/>
      <c r="E146" s="108" t="s">
        <v>541</v>
      </c>
      <c r="F146" s="109"/>
      <c r="G146" s="109"/>
      <c r="H146" s="109"/>
      <c r="I146" s="92">
        <v>0</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112</v>
      </c>
      <c r="D1" s="45"/>
      <c r="E1" s="45"/>
      <c r="F1" s="45"/>
      <c r="G1" s="39"/>
      <c r="H1" s="45"/>
      <c r="I1" s="45"/>
      <c r="J1" s="45"/>
      <c r="K1" s="45"/>
      <c r="L1" s="45"/>
      <c r="M1" s="45"/>
    </row>
    <row r="2" spans="2:14" s="41" customFormat="1" ht="20.25" x14ac:dyDescent="0.25">
      <c r="B2" s="75" t="s">
        <v>1013</v>
      </c>
      <c r="D2" s="42"/>
      <c r="E2" s="42"/>
      <c r="F2" s="42"/>
      <c r="G2" s="39"/>
      <c r="H2" s="42"/>
      <c r="I2" s="42"/>
      <c r="J2" s="42"/>
      <c r="K2" s="42"/>
      <c r="L2" s="42"/>
      <c r="M2" s="42"/>
    </row>
    <row r="3" spans="2:14" s="37" customFormat="1" ht="15" customHeight="1" x14ac:dyDescent="0.25">
      <c r="B3" s="76" t="s">
        <v>712</v>
      </c>
      <c r="D3" s="39"/>
      <c r="E3" s="40"/>
      <c r="F3" s="39"/>
      <c r="G3" s="39"/>
      <c r="H3" s="39"/>
      <c r="I3" s="39"/>
      <c r="J3" s="39"/>
      <c r="K3" s="39"/>
      <c r="L3" s="39"/>
      <c r="M3" s="39"/>
      <c r="N3" s="38"/>
    </row>
    <row r="4" spans="2:14" s="37" customFormat="1" ht="15" customHeight="1" x14ac:dyDescent="0.25">
      <c r="B4" s="76" t="s">
        <v>711</v>
      </c>
      <c r="D4" s="39"/>
      <c r="E4" s="40"/>
      <c r="F4" s="39"/>
      <c r="G4" s="39"/>
      <c r="H4" s="39"/>
      <c r="I4" s="39"/>
      <c r="J4" s="39"/>
      <c r="K4" s="39"/>
      <c r="L4" s="39"/>
      <c r="M4" s="39"/>
      <c r="N4" s="38"/>
    </row>
    <row r="5" spans="2:14" s="34" customFormat="1" ht="15" customHeight="1" x14ac:dyDescent="0.2">
      <c r="B5" s="76"/>
      <c r="D5" s="122"/>
      <c r="E5" s="21"/>
      <c r="F5" s="21"/>
      <c r="G5" s="21"/>
      <c r="H5" s="21"/>
      <c r="I5" s="21"/>
      <c r="J5" s="21"/>
      <c r="K5" s="21"/>
      <c r="L5" s="21"/>
      <c r="M5" s="21"/>
      <c r="N5" s="35"/>
    </row>
    <row r="6" spans="2:14" s="34" customFormat="1" ht="20.25" customHeight="1" x14ac:dyDescent="0.2">
      <c r="B6" s="123" t="s">
        <v>662</v>
      </c>
      <c r="D6" s="122"/>
      <c r="E6" s="21"/>
      <c r="F6" s="21"/>
      <c r="G6" s="21"/>
      <c r="H6" s="21"/>
      <c r="I6" s="21"/>
      <c r="J6" s="21"/>
      <c r="K6" s="21"/>
      <c r="L6" s="21"/>
      <c r="M6" s="21"/>
      <c r="N6" s="35"/>
    </row>
    <row r="7" spans="2:14" ht="15" x14ac:dyDescent="0.2">
      <c r="B7" s="65" t="s">
        <v>661</v>
      </c>
      <c r="C7" s="65"/>
      <c r="D7" s="65"/>
      <c r="E7" s="65"/>
      <c r="F7" s="65"/>
      <c r="G7" s="65"/>
      <c r="H7" s="65"/>
      <c r="I7" s="65"/>
    </row>
    <row r="9" spans="2:14" x14ac:dyDescent="0.2">
      <c r="B9" s="70" t="s">
        <v>606</v>
      </c>
      <c r="C9" s="78"/>
      <c r="D9" s="78"/>
      <c r="E9" s="78"/>
      <c r="F9" s="78"/>
      <c r="G9" s="78"/>
      <c r="H9" s="78"/>
      <c r="I9" s="69" t="s">
        <v>605</v>
      </c>
    </row>
    <row r="10" spans="2:14" x14ac:dyDescent="0.2">
      <c r="B10" s="80"/>
      <c r="F10" s="82"/>
      <c r="G10" s="83"/>
      <c r="H10" s="83"/>
      <c r="I10" s="82"/>
    </row>
    <row r="11" spans="2:14" x14ac:dyDescent="0.2">
      <c r="B11" s="84">
        <v>3362</v>
      </c>
      <c r="D11" s="81" t="s">
        <v>660</v>
      </c>
      <c r="E11" s="85" t="s">
        <v>659</v>
      </c>
      <c r="F11" s="82"/>
      <c r="G11" s="83" t="s">
        <v>658</v>
      </c>
      <c r="H11" s="86" t="s">
        <v>657</v>
      </c>
      <c r="I11" s="87">
        <f>I12+I13</f>
        <v>7537</v>
      </c>
    </row>
    <row r="12" spans="2:14" x14ac:dyDescent="0.2">
      <c r="B12" s="84">
        <f>I11-B11</f>
        <v>4175</v>
      </c>
      <c r="D12" s="85" t="s">
        <v>647</v>
      </c>
      <c r="E12" s="66" t="s">
        <v>646</v>
      </c>
      <c r="F12" s="82"/>
      <c r="G12" s="88" t="s">
        <v>656</v>
      </c>
      <c r="H12" s="83"/>
      <c r="I12" s="87">
        <v>7212</v>
      </c>
    </row>
    <row r="13" spans="2:14" x14ac:dyDescent="0.2">
      <c r="B13" s="84">
        <v>923</v>
      </c>
      <c r="D13" s="81" t="s">
        <v>655</v>
      </c>
      <c r="E13" s="85" t="s">
        <v>579</v>
      </c>
      <c r="F13" s="82"/>
      <c r="G13" s="88" t="s">
        <v>654</v>
      </c>
      <c r="I13" s="87">
        <v>325</v>
      </c>
    </row>
    <row r="14" spans="2:14" x14ac:dyDescent="0.2">
      <c r="B14" s="84">
        <f>B12-B13</f>
        <v>3252</v>
      </c>
      <c r="D14" s="81" t="s">
        <v>653</v>
      </c>
      <c r="E14" s="66" t="s">
        <v>652</v>
      </c>
      <c r="F14" s="82"/>
      <c r="G14" s="88"/>
      <c r="H14" s="83"/>
      <c r="I14" s="87"/>
    </row>
    <row r="15" spans="2:14" ht="7.15" customHeight="1" x14ac:dyDescent="0.2">
      <c r="B15" s="84"/>
      <c r="F15" s="82"/>
      <c r="G15" s="83"/>
      <c r="H15" s="83"/>
      <c r="I15" s="87"/>
    </row>
    <row r="16" spans="2:14" x14ac:dyDescent="0.2">
      <c r="B16" s="89">
        <f>B11+B12</f>
        <v>7537</v>
      </c>
      <c r="C16" s="78"/>
      <c r="D16" s="90" t="s">
        <v>568</v>
      </c>
      <c r="E16" s="78"/>
      <c r="F16" s="91"/>
      <c r="G16" s="90" t="s">
        <v>568</v>
      </c>
      <c r="H16" s="78"/>
      <c r="I16" s="92">
        <f>I11</f>
        <v>7537</v>
      </c>
    </row>
    <row r="19" spans="2:9" ht="15" x14ac:dyDescent="0.2">
      <c r="B19" s="65" t="s">
        <v>651</v>
      </c>
      <c r="C19" s="93"/>
      <c r="D19" s="65"/>
      <c r="E19" s="65"/>
      <c r="F19" s="65"/>
      <c r="G19" s="65"/>
      <c r="H19" s="65"/>
      <c r="I19" s="93"/>
    </row>
    <row r="22" spans="2:9" ht="15" x14ac:dyDescent="0.2">
      <c r="B22" s="65" t="s">
        <v>650</v>
      </c>
      <c r="C22" s="93"/>
      <c r="D22" s="93"/>
      <c r="E22" s="93"/>
      <c r="F22" s="93"/>
      <c r="G22" s="93"/>
      <c r="H22" s="93"/>
      <c r="I22" s="93"/>
    </row>
    <row r="24" spans="2:9" ht="15" x14ac:dyDescent="0.2">
      <c r="B24" s="70" t="s">
        <v>606</v>
      </c>
      <c r="C24" s="71"/>
      <c r="D24" s="71"/>
      <c r="E24" s="71"/>
      <c r="F24" s="71"/>
      <c r="G24" s="71"/>
      <c r="H24" s="71"/>
      <c r="I24" s="69" t="s">
        <v>605</v>
      </c>
    </row>
    <row r="25" spans="2:9" x14ac:dyDescent="0.2">
      <c r="B25" s="80"/>
      <c r="F25" s="82"/>
      <c r="G25" s="83"/>
      <c r="H25" s="83"/>
      <c r="I25" s="82"/>
    </row>
    <row r="26" spans="2:9" x14ac:dyDescent="0.2">
      <c r="B26" s="84">
        <f>B27+B28</f>
        <v>3007</v>
      </c>
      <c r="D26" s="81" t="s">
        <v>649</v>
      </c>
      <c r="E26" s="85" t="s">
        <v>648</v>
      </c>
      <c r="F26" s="82"/>
      <c r="G26" s="88" t="s">
        <v>647</v>
      </c>
      <c r="H26" s="68" t="s">
        <v>646</v>
      </c>
      <c r="I26" s="87">
        <f>+B12</f>
        <v>4175</v>
      </c>
    </row>
    <row r="27" spans="2:9" x14ac:dyDescent="0.2">
      <c r="B27" s="84">
        <v>2495</v>
      </c>
      <c r="D27" s="85" t="s">
        <v>645</v>
      </c>
      <c r="F27" s="82"/>
      <c r="G27" s="83"/>
      <c r="H27" s="83"/>
      <c r="I27" s="87"/>
    </row>
    <row r="28" spans="2:9" x14ac:dyDescent="0.2">
      <c r="B28" s="84">
        <f>B29+B30</f>
        <v>512</v>
      </c>
      <c r="D28" s="85" t="s">
        <v>644</v>
      </c>
      <c r="F28" s="82"/>
      <c r="G28" s="83"/>
      <c r="H28" s="83"/>
      <c r="I28" s="87"/>
    </row>
    <row r="29" spans="2:9" x14ac:dyDescent="0.2">
      <c r="B29" s="84">
        <v>507</v>
      </c>
      <c r="D29" s="85" t="s">
        <v>643</v>
      </c>
      <c r="F29" s="82"/>
      <c r="G29" s="83"/>
      <c r="H29" s="83"/>
      <c r="I29" s="87"/>
    </row>
    <row r="30" spans="2:9" x14ac:dyDescent="0.2">
      <c r="B30" s="84">
        <v>5</v>
      </c>
      <c r="D30" s="85" t="s">
        <v>642</v>
      </c>
      <c r="F30" s="82"/>
      <c r="G30" s="83"/>
      <c r="H30" s="83"/>
      <c r="I30" s="87"/>
    </row>
    <row r="31" spans="2:9" ht="12.75" customHeight="1" x14ac:dyDescent="0.2">
      <c r="B31" s="84">
        <v>80</v>
      </c>
      <c r="D31" s="81" t="s">
        <v>641</v>
      </c>
      <c r="E31" s="81" t="s">
        <v>640</v>
      </c>
      <c r="F31" s="82"/>
      <c r="G31" s="83"/>
      <c r="H31" s="83"/>
      <c r="I31" s="87"/>
    </row>
    <row r="32" spans="2:9" ht="12.75" customHeight="1" x14ac:dyDescent="0.2">
      <c r="B32" s="84">
        <v>0</v>
      </c>
      <c r="D32" s="81" t="s">
        <v>639</v>
      </c>
      <c r="E32" s="81" t="s">
        <v>638</v>
      </c>
      <c r="F32" s="82"/>
      <c r="G32" s="83"/>
      <c r="H32" s="83"/>
      <c r="I32" s="87"/>
    </row>
    <row r="33" spans="2:9" x14ac:dyDescent="0.2">
      <c r="B33" s="84">
        <f>I35-B26-B31-B32</f>
        <v>1088</v>
      </c>
      <c r="D33" s="85" t="s">
        <v>636</v>
      </c>
      <c r="E33" s="66" t="s">
        <v>635</v>
      </c>
      <c r="F33" s="82"/>
      <c r="G33" s="83"/>
      <c r="H33" s="83"/>
      <c r="I33" s="87"/>
    </row>
    <row r="34" spans="2:9" x14ac:dyDescent="0.2">
      <c r="B34" s="84"/>
      <c r="F34" s="82"/>
      <c r="G34" s="83"/>
      <c r="H34" s="83"/>
      <c r="I34" s="87"/>
    </row>
    <row r="35" spans="2:9" x14ac:dyDescent="0.2">
      <c r="B35" s="89">
        <f>B26+B31+B32+B33</f>
        <v>4175</v>
      </c>
      <c r="C35" s="78"/>
      <c r="D35" s="90" t="s">
        <v>568</v>
      </c>
      <c r="E35" s="78"/>
      <c r="F35" s="91"/>
      <c r="G35" s="90" t="s">
        <v>568</v>
      </c>
      <c r="H35" s="78"/>
      <c r="I35" s="92">
        <f>I26</f>
        <v>4175</v>
      </c>
    </row>
    <row r="38" spans="2:9" ht="15" x14ac:dyDescent="0.2">
      <c r="B38" s="65" t="s">
        <v>637</v>
      </c>
      <c r="C38" s="94"/>
      <c r="D38" s="94"/>
      <c r="E38" s="94"/>
      <c r="F38" s="94"/>
      <c r="G38" s="94"/>
      <c r="H38" s="94"/>
      <c r="I38" s="94"/>
    </row>
    <row r="39" spans="2:9" ht="13.15" customHeight="1" x14ac:dyDescent="0.2"/>
    <row r="40" spans="2:9" x14ac:dyDescent="0.2">
      <c r="B40" s="70" t="s">
        <v>606</v>
      </c>
      <c r="C40" s="78"/>
      <c r="D40" s="78"/>
      <c r="E40" s="78"/>
      <c r="F40" s="78"/>
      <c r="G40" s="78"/>
      <c r="H40" s="78"/>
      <c r="I40" s="69" t="s">
        <v>605</v>
      </c>
    </row>
    <row r="41" spans="2:9" x14ac:dyDescent="0.2">
      <c r="B41" s="80"/>
      <c r="F41" s="82"/>
      <c r="G41" s="83"/>
      <c r="H41" s="83"/>
      <c r="I41" s="82"/>
    </row>
    <row r="42" spans="2:9" x14ac:dyDescent="0.2">
      <c r="B42" s="84">
        <f>B43+B44+B45+B47+B48</f>
        <v>30</v>
      </c>
      <c r="D42" s="81" t="s">
        <v>634</v>
      </c>
      <c r="E42" s="88" t="s">
        <v>633</v>
      </c>
      <c r="F42" s="82"/>
      <c r="G42" s="85" t="s">
        <v>636</v>
      </c>
      <c r="H42" s="66" t="s">
        <v>635</v>
      </c>
      <c r="I42" s="87">
        <f>+B33</f>
        <v>1088</v>
      </c>
    </row>
    <row r="43" spans="2:9" ht="15" x14ac:dyDescent="0.2">
      <c r="B43" s="84">
        <v>30</v>
      </c>
      <c r="C43" s="58"/>
      <c r="D43" s="95" t="s">
        <v>632</v>
      </c>
      <c r="F43" s="62"/>
      <c r="G43" s="79" t="s">
        <v>634</v>
      </c>
      <c r="H43" s="96" t="s">
        <v>633</v>
      </c>
      <c r="I43" s="87">
        <f>I44+I45+I47+I48+I49</f>
        <v>4</v>
      </c>
    </row>
    <row r="44" spans="2:9" x14ac:dyDescent="0.2">
      <c r="B44" s="84">
        <v>0</v>
      </c>
      <c r="D44" s="85" t="s">
        <v>631</v>
      </c>
      <c r="F44" s="82"/>
      <c r="G44" s="95" t="s">
        <v>632</v>
      </c>
      <c r="I44" s="87">
        <v>4</v>
      </c>
    </row>
    <row r="45" spans="2:9" x14ac:dyDescent="0.2">
      <c r="B45" s="84">
        <v>0</v>
      </c>
      <c r="D45" s="85" t="s">
        <v>630</v>
      </c>
      <c r="E45" s="80"/>
      <c r="F45" s="82"/>
      <c r="G45" s="85" t="s">
        <v>631</v>
      </c>
      <c r="I45" s="87">
        <v>0</v>
      </c>
    </row>
    <row r="46" spans="2:9" x14ac:dyDescent="0.2">
      <c r="B46" s="84"/>
      <c r="E46" s="97" t="s">
        <v>629</v>
      </c>
      <c r="F46" s="82"/>
      <c r="G46" s="85" t="s">
        <v>630</v>
      </c>
      <c r="H46" s="80"/>
      <c r="I46" s="87"/>
    </row>
    <row r="47" spans="2:9" x14ac:dyDescent="0.2">
      <c r="B47" s="84">
        <v>0</v>
      </c>
      <c r="D47" s="85" t="s">
        <v>628</v>
      </c>
      <c r="E47" s="85"/>
      <c r="F47" s="82"/>
      <c r="H47" s="85" t="s">
        <v>629</v>
      </c>
      <c r="I47" s="87">
        <v>0</v>
      </c>
    </row>
    <row r="48" spans="2:9" x14ac:dyDescent="0.2">
      <c r="B48" s="84">
        <v>0</v>
      </c>
      <c r="D48" s="85" t="s">
        <v>627</v>
      </c>
      <c r="E48" s="85"/>
      <c r="F48" s="82"/>
      <c r="G48" s="81" t="s">
        <v>628</v>
      </c>
      <c r="H48" s="85"/>
      <c r="I48" s="87">
        <v>0</v>
      </c>
    </row>
    <row r="49" spans="2:9" x14ac:dyDescent="0.2">
      <c r="B49" s="84">
        <f>I52-B42</f>
        <v>1062</v>
      </c>
      <c r="D49" s="85" t="s">
        <v>622</v>
      </c>
      <c r="E49" s="66" t="s">
        <v>621</v>
      </c>
      <c r="F49" s="82"/>
      <c r="G49" s="85" t="s">
        <v>627</v>
      </c>
      <c r="H49" s="85"/>
      <c r="I49" s="87">
        <v>0</v>
      </c>
    </row>
    <row r="50" spans="2:9" x14ac:dyDescent="0.2">
      <c r="B50" s="84"/>
      <c r="D50" s="85"/>
      <c r="E50" s="85"/>
      <c r="F50" s="82"/>
      <c r="G50" s="85" t="s">
        <v>626</v>
      </c>
      <c r="H50" s="85"/>
      <c r="I50" s="87">
        <v>0</v>
      </c>
    </row>
    <row r="51" spans="2:9" x14ac:dyDescent="0.2">
      <c r="B51" s="84"/>
      <c r="F51" s="82"/>
      <c r="G51" s="85"/>
      <c r="I51" s="87"/>
    </row>
    <row r="52" spans="2:9" x14ac:dyDescent="0.2">
      <c r="B52" s="89">
        <f>B42+B49</f>
        <v>1092</v>
      </c>
      <c r="C52" s="78"/>
      <c r="D52" s="78" t="s">
        <v>568</v>
      </c>
      <c r="E52" s="78"/>
      <c r="F52" s="91"/>
      <c r="G52" s="78" t="s">
        <v>568</v>
      </c>
      <c r="H52" s="78"/>
      <c r="I52" s="92">
        <f>I42+I43+I50</f>
        <v>1092</v>
      </c>
    </row>
    <row r="55" spans="2:9" ht="15" x14ac:dyDescent="0.2">
      <c r="B55" s="65" t="s">
        <v>625</v>
      </c>
      <c r="C55" s="94"/>
      <c r="D55" s="94"/>
      <c r="E55" s="94"/>
      <c r="F55" s="94"/>
      <c r="G55" s="94"/>
      <c r="H55" s="94"/>
      <c r="I55" s="94"/>
    </row>
    <row r="57" spans="2:9" x14ac:dyDescent="0.2">
      <c r="B57" s="70" t="s">
        <v>606</v>
      </c>
      <c r="C57" s="78"/>
      <c r="D57" s="78"/>
      <c r="E57" s="78"/>
      <c r="F57" s="78"/>
      <c r="G57" s="78"/>
      <c r="H57" s="78"/>
      <c r="I57" s="69" t="s">
        <v>605</v>
      </c>
    </row>
    <row r="58" spans="2:9" x14ac:dyDescent="0.2">
      <c r="B58" s="80"/>
      <c r="F58" s="82"/>
      <c r="G58" s="83"/>
      <c r="H58" s="83"/>
      <c r="I58" s="82"/>
    </row>
    <row r="59" spans="2:9" x14ac:dyDescent="0.2">
      <c r="B59" s="84">
        <f>B60+B61</f>
        <v>0</v>
      </c>
      <c r="D59" s="81" t="s">
        <v>624</v>
      </c>
      <c r="E59" s="86" t="s">
        <v>623</v>
      </c>
      <c r="F59" s="82"/>
      <c r="G59" s="88" t="s">
        <v>622</v>
      </c>
      <c r="H59" s="66" t="s">
        <v>621</v>
      </c>
      <c r="I59" s="87">
        <f>+B49</f>
        <v>1062</v>
      </c>
    </row>
    <row r="60" spans="2:9" x14ac:dyDescent="0.2">
      <c r="B60" s="84">
        <v>0</v>
      </c>
      <c r="D60" s="85" t="s">
        <v>620</v>
      </c>
      <c r="F60" s="82"/>
      <c r="G60" s="88" t="s">
        <v>619</v>
      </c>
      <c r="H60" s="85"/>
      <c r="I60" s="87">
        <f>I61+I62</f>
        <v>5</v>
      </c>
    </row>
    <row r="61" spans="2:9" x14ac:dyDescent="0.2">
      <c r="B61" s="84">
        <v>0</v>
      </c>
      <c r="D61" s="85" t="s">
        <v>618</v>
      </c>
      <c r="F61" s="82"/>
      <c r="G61" s="88" t="s">
        <v>617</v>
      </c>
      <c r="I61" s="87">
        <v>0</v>
      </c>
    </row>
    <row r="62" spans="2:9" x14ac:dyDescent="0.2">
      <c r="B62" s="84">
        <v>5</v>
      </c>
      <c r="D62" s="81" t="s">
        <v>616</v>
      </c>
      <c r="E62" s="85" t="s">
        <v>615</v>
      </c>
      <c r="F62" s="82"/>
      <c r="G62" s="88" t="s">
        <v>614</v>
      </c>
      <c r="I62" s="87">
        <v>5</v>
      </c>
    </row>
    <row r="63" spans="2:9" x14ac:dyDescent="0.2">
      <c r="B63" s="84"/>
      <c r="E63" s="85" t="s">
        <v>613</v>
      </c>
      <c r="F63" s="82"/>
      <c r="G63" s="83" t="s">
        <v>612</v>
      </c>
      <c r="H63" s="81" t="s">
        <v>611</v>
      </c>
      <c r="I63" s="87">
        <f>I64+I65+I66</f>
        <v>40</v>
      </c>
    </row>
    <row r="64" spans="2:9" x14ac:dyDescent="0.2">
      <c r="B64" s="84">
        <f>B65+B66+B67</f>
        <v>39</v>
      </c>
      <c r="D64" s="81" t="s">
        <v>612</v>
      </c>
      <c r="E64" s="81" t="s">
        <v>611</v>
      </c>
      <c r="F64" s="82"/>
      <c r="G64" s="85" t="s">
        <v>610</v>
      </c>
      <c r="I64" s="87">
        <v>0</v>
      </c>
    </row>
    <row r="65" spans="2:9" x14ac:dyDescent="0.2">
      <c r="B65" s="84">
        <v>29</v>
      </c>
      <c r="D65" s="85" t="s">
        <v>610</v>
      </c>
      <c r="F65" s="82"/>
      <c r="G65" s="88" t="s">
        <v>609</v>
      </c>
      <c r="I65" s="87">
        <v>20</v>
      </c>
    </row>
    <row r="66" spans="2:9" x14ac:dyDescent="0.2">
      <c r="B66" s="84">
        <v>0</v>
      </c>
      <c r="D66" s="85" t="s">
        <v>609</v>
      </c>
      <c r="F66" s="82"/>
      <c r="G66" s="88" t="s">
        <v>608</v>
      </c>
      <c r="I66" s="87">
        <v>20</v>
      </c>
    </row>
    <row r="67" spans="2:9" x14ac:dyDescent="0.2">
      <c r="B67" s="84">
        <v>10</v>
      </c>
      <c r="D67" s="85" t="s">
        <v>608</v>
      </c>
      <c r="F67" s="82"/>
      <c r="G67" s="83"/>
      <c r="H67" s="83"/>
      <c r="I67" s="87"/>
    </row>
    <row r="68" spans="2:9" x14ac:dyDescent="0.2">
      <c r="B68" s="84">
        <f>I70-B59-B62-B64</f>
        <v>1063</v>
      </c>
      <c r="D68" s="85" t="s">
        <v>602</v>
      </c>
      <c r="E68" s="85" t="s">
        <v>601</v>
      </c>
      <c r="F68" s="82"/>
      <c r="G68" s="83"/>
      <c r="H68" s="83"/>
      <c r="I68" s="87"/>
    </row>
    <row r="69" spans="2:9" ht="17.45" customHeight="1" x14ac:dyDescent="0.2">
      <c r="B69" s="84"/>
      <c r="F69" s="82"/>
      <c r="G69" s="83"/>
      <c r="H69" s="83"/>
      <c r="I69" s="87"/>
    </row>
    <row r="70" spans="2:9" ht="17.45" customHeight="1" x14ac:dyDescent="0.2">
      <c r="B70" s="89">
        <f>B59+B62+B64+B68</f>
        <v>1107</v>
      </c>
      <c r="C70" s="78"/>
      <c r="D70" s="78" t="s">
        <v>568</v>
      </c>
      <c r="E70" s="78"/>
      <c r="F70" s="91"/>
      <c r="G70" s="78" t="s">
        <v>568</v>
      </c>
      <c r="H70" s="78"/>
      <c r="I70" s="92">
        <f>I59+I60+I63</f>
        <v>1107</v>
      </c>
    </row>
    <row r="73" spans="2:9" ht="15" x14ac:dyDescent="0.2">
      <c r="B73" s="65" t="s">
        <v>607</v>
      </c>
      <c r="C73" s="94"/>
      <c r="D73" s="94"/>
      <c r="E73" s="94"/>
      <c r="F73" s="94"/>
      <c r="G73" s="94"/>
      <c r="H73" s="94"/>
      <c r="I73" s="94"/>
    </row>
    <row r="75" spans="2:9" x14ac:dyDescent="0.2">
      <c r="B75" s="70" t="s">
        <v>606</v>
      </c>
      <c r="C75" s="78"/>
      <c r="D75" s="78"/>
      <c r="E75" s="78"/>
      <c r="F75" s="78"/>
      <c r="G75" s="78"/>
      <c r="H75" s="78"/>
      <c r="I75" s="69" t="s">
        <v>605</v>
      </c>
    </row>
    <row r="76" spans="2:9" x14ac:dyDescent="0.2">
      <c r="B76" s="80"/>
      <c r="F76" s="82"/>
      <c r="G76" s="83"/>
      <c r="H76" s="83"/>
      <c r="I76" s="82"/>
    </row>
    <row r="77" spans="2:9" x14ac:dyDescent="0.2">
      <c r="B77" s="84">
        <v>0</v>
      </c>
      <c r="D77" s="81" t="s">
        <v>604</v>
      </c>
      <c r="E77" s="85" t="s">
        <v>603</v>
      </c>
      <c r="F77" s="82"/>
      <c r="G77" s="88" t="s">
        <v>602</v>
      </c>
      <c r="H77" s="66" t="s">
        <v>601</v>
      </c>
      <c r="I77" s="87">
        <f>+B68</f>
        <v>1063</v>
      </c>
    </row>
    <row r="78" spans="2:9" x14ac:dyDescent="0.2">
      <c r="B78" s="84"/>
      <c r="E78" s="85" t="s">
        <v>600</v>
      </c>
      <c r="F78" s="82"/>
      <c r="G78" s="88"/>
      <c r="H78" s="85"/>
      <c r="I78" s="87"/>
    </row>
    <row r="79" spans="2:9" x14ac:dyDescent="0.2">
      <c r="B79" s="84">
        <f>I82-B77</f>
        <v>1063</v>
      </c>
      <c r="D79" s="85" t="s">
        <v>595</v>
      </c>
      <c r="E79" s="68" t="s">
        <v>599</v>
      </c>
      <c r="F79" s="82"/>
      <c r="G79" s="83"/>
      <c r="H79" s="83"/>
      <c r="I79" s="87"/>
    </row>
    <row r="80" spans="2:9" x14ac:dyDescent="0.2">
      <c r="B80" s="84">
        <f>B79-B13</f>
        <v>140</v>
      </c>
      <c r="D80" s="85" t="s">
        <v>598</v>
      </c>
      <c r="E80" s="66" t="s">
        <v>594</v>
      </c>
      <c r="F80" s="82"/>
      <c r="G80" s="83"/>
      <c r="H80" s="83"/>
      <c r="I80" s="87"/>
    </row>
    <row r="81" spans="2:9" x14ac:dyDescent="0.2">
      <c r="B81" s="84"/>
      <c r="F81" s="82"/>
      <c r="G81" s="83"/>
      <c r="H81" s="83"/>
      <c r="I81" s="87"/>
    </row>
    <row r="82" spans="2:9" x14ac:dyDescent="0.2">
      <c r="B82" s="89">
        <f>B77+B79</f>
        <v>1063</v>
      </c>
      <c r="C82" s="78"/>
      <c r="D82" s="78" t="s">
        <v>568</v>
      </c>
      <c r="E82" s="78"/>
      <c r="F82" s="91"/>
      <c r="G82" s="78" t="s">
        <v>568</v>
      </c>
      <c r="H82" s="78"/>
      <c r="I82" s="92">
        <f>I77</f>
        <v>1063</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597</v>
      </c>
      <c r="C85" s="153"/>
      <c r="D85" s="153"/>
      <c r="E85" s="153"/>
      <c r="F85" s="153"/>
      <c r="G85" s="153"/>
      <c r="H85" s="153"/>
      <c r="I85" s="153"/>
    </row>
    <row r="86" spans="2:9" ht="7.15" customHeight="1" x14ac:dyDescent="0.2"/>
    <row r="88" spans="2:9" ht="15" x14ac:dyDescent="0.2">
      <c r="B88" s="65" t="s">
        <v>596</v>
      </c>
      <c r="C88" s="93"/>
      <c r="D88" s="93"/>
      <c r="E88" s="93"/>
      <c r="F88" s="93"/>
      <c r="G88" s="93"/>
      <c r="H88" s="93"/>
      <c r="I88" s="93"/>
    </row>
    <row r="89" spans="2:9" ht="15.75" customHeight="1" x14ac:dyDescent="0.2"/>
    <row r="90" spans="2:9" x14ac:dyDescent="0.2">
      <c r="B90" s="64" t="s">
        <v>566</v>
      </c>
      <c r="C90" s="78"/>
      <c r="D90" s="78"/>
      <c r="E90" s="78"/>
      <c r="F90" s="78"/>
      <c r="G90" s="78"/>
      <c r="H90" s="78"/>
      <c r="I90" s="63" t="s">
        <v>565</v>
      </c>
    </row>
    <row r="91" spans="2:9" x14ac:dyDescent="0.2">
      <c r="B91" s="80"/>
      <c r="F91" s="82"/>
      <c r="G91" s="83"/>
      <c r="H91" s="83"/>
      <c r="I91" s="82"/>
    </row>
    <row r="92" spans="2:9" x14ac:dyDescent="0.2">
      <c r="B92" s="84">
        <f>I99</f>
        <v>140</v>
      </c>
      <c r="D92" s="85" t="s">
        <v>582</v>
      </c>
      <c r="E92" s="66" t="s">
        <v>581</v>
      </c>
      <c r="F92" s="82"/>
      <c r="G92" s="85" t="s">
        <v>595</v>
      </c>
      <c r="H92" s="66" t="s">
        <v>594</v>
      </c>
      <c r="I92" s="87">
        <f>+B80</f>
        <v>140</v>
      </c>
    </row>
    <row r="93" spans="2:9" x14ac:dyDescent="0.2">
      <c r="B93" s="84"/>
      <c r="E93" s="68" t="s">
        <v>578</v>
      </c>
      <c r="F93" s="82"/>
      <c r="G93" s="88" t="s">
        <v>593</v>
      </c>
      <c r="H93" s="81" t="s">
        <v>592</v>
      </c>
      <c r="I93" s="87">
        <f>I94+I95</f>
        <v>0</v>
      </c>
    </row>
    <row r="94" spans="2:9" x14ac:dyDescent="0.2">
      <c r="B94" s="84"/>
      <c r="E94" s="85"/>
      <c r="F94" s="82"/>
      <c r="G94" s="88" t="s">
        <v>591</v>
      </c>
      <c r="I94" s="87">
        <v>0</v>
      </c>
    </row>
    <row r="95" spans="2:9" x14ac:dyDescent="0.2">
      <c r="B95" s="84"/>
      <c r="E95" s="85"/>
      <c r="F95" s="82"/>
      <c r="G95" s="88" t="s">
        <v>590</v>
      </c>
      <c r="I95" s="87">
        <v>0</v>
      </c>
    </row>
    <row r="96" spans="2:9" x14ac:dyDescent="0.2">
      <c r="B96" s="84"/>
      <c r="D96" s="85"/>
      <c r="F96" s="82"/>
      <c r="G96" s="88" t="s">
        <v>589</v>
      </c>
      <c r="H96" s="81" t="s">
        <v>588</v>
      </c>
      <c r="I96" s="87">
        <f>I97</f>
        <v>0</v>
      </c>
    </row>
    <row r="97" spans="2:9" x14ac:dyDescent="0.2">
      <c r="B97" s="98"/>
      <c r="C97" s="99"/>
      <c r="D97" s="99"/>
      <c r="E97" s="85"/>
      <c r="F97" s="100"/>
      <c r="G97" s="88" t="s">
        <v>587</v>
      </c>
      <c r="H97" s="101"/>
      <c r="I97" s="87">
        <v>0</v>
      </c>
    </row>
    <row r="98" spans="2:9" x14ac:dyDescent="0.2">
      <c r="B98" s="84"/>
      <c r="F98" s="82"/>
      <c r="G98" s="83"/>
      <c r="H98" s="83"/>
      <c r="I98" s="87"/>
    </row>
    <row r="99" spans="2:9" x14ac:dyDescent="0.2">
      <c r="B99" s="89">
        <f>B92</f>
        <v>140</v>
      </c>
      <c r="C99" s="78"/>
      <c r="D99" s="78" t="s">
        <v>568</v>
      </c>
      <c r="E99" s="78"/>
      <c r="F99" s="91"/>
      <c r="G99" s="78" t="s">
        <v>568</v>
      </c>
      <c r="H99" s="78"/>
      <c r="I99" s="92">
        <f>I92+I93+I96</f>
        <v>140</v>
      </c>
    </row>
    <row r="102" spans="2:9" ht="15" x14ac:dyDescent="0.2">
      <c r="B102" s="65" t="s">
        <v>586</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566</v>
      </c>
      <c r="C104" s="78"/>
      <c r="D104" s="78"/>
      <c r="E104" s="78"/>
      <c r="F104" s="78"/>
      <c r="G104" s="78"/>
      <c r="H104" s="78"/>
      <c r="I104" s="63" t="s">
        <v>565</v>
      </c>
    </row>
    <row r="105" spans="2:9" x14ac:dyDescent="0.2">
      <c r="B105" s="80"/>
      <c r="E105" s="85"/>
      <c r="F105" s="102"/>
      <c r="G105" s="83"/>
      <c r="H105" s="83"/>
      <c r="I105" s="82"/>
    </row>
    <row r="106" spans="2:9" x14ac:dyDescent="0.2">
      <c r="B106" s="84">
        <f>B107+B109</f>
        <v>58</v>
      </c>
      <c r="D106" s="85" t="s">
        <v>585</v>
      </c>
      <c r="E106" s="103" t="s">
        <v>584</v>
      </c>
      <c r="F106" s="82"/>
      <c r="G106" s="83"/>
      <c r="H106" s="83"/>
      <c r="I106" s="82"/>
    </row>
    <row r="107" spans="2:9" x14ac:dyDescent="0.2">
      <c r="B107" s="84">
        <v>616</v>
      </c>
      <c r="D107" s="85" t="s">
        <v>583</v>
      </c>
      <c r="E107" s="85"/>
      <c r="F107" s="82"/>
      <c r="G107" s="85" t="s">
        <v>582</v>
      </c>
      <c r="H107" s="68" t="s">
        <v>581</v>
      </c>
      <c r="I107" s="87"/>
    </row>
    <row r="108" spans="2:9" x14ac:dyDescent="0.2">
      <c r="B108" s="84">
        <f>-B13</f>
        <v>-923</v>
      </c>
      <c r="D108" s="85" t="s">
        <v>580</v>
      </c>
      <c r="E108" s="86" t="s">
        <v>579</v>
      </c>
      <c r="F108" s="82"/>
      <c r="G108" s="85"/>
      <c r="H108" s="67" t="s">
        <v>578</v>
      </c>
      <c r="I108" s="87">
        <f>B92</f>
        <v>140</v>
      </c>
    </row>
    <row r="109" spans="2:9" x14ac:dyDescent="0.2">
      <c r="B109" s="84">
        <v>-558</v>
      </c>
      <c r="D109" s="95" t="s">
        <v>577</v>
      </c>
      <c r="E109" s="85" t="s">
        <v>576</v>
      </c>
      <c r="F109" s="82"/>
      <c r="H109" s="104"/>
      <c r="I109" s="105"/>
    </row>
    <row r="110" spans="2:9" x14ac:dyDescent="0.2">
      <c r="B110" s="84">
        <v>0</v>
      </c>
      <c r="D110" s="85" t="s">
        <v>575</v>
      </c>
      <c r="E110" s="85" t="s">
        <v>574</v>
      </c>
      <c r="F110" s="82"/>
      <c r="G110" s="93"/>
      <c r="I110" s="87"/>
    </row>
    <row r="111" spans="2:9" x14ac:dyDescent="0.2">
      <c r="B111" s="84">
        <v>0</v>
      </c>
      <c r="D111" s="95" t="s">
        <v>573</v>
      </c>
      <c r="E111" s="85" t="s">
        <v>572</v>
      </c>
      <c r="F111" s="82"/>
      <c r="H111" s="104"/>
      <c r="I111" s="105"/>
    </row>
    <row r="112" spans="2:9" x14ac:dyDescent="0.2">
      <c r="B112" s="84"/>
      <c r="D112" s="85"/>
      <c r="E112" s="85" t="s">
        <v>571</v>
      </c>
      <c r="F112" s="82"/>
      <c r="G112" s="93"/>
      <c r="I112" s="87"/>
    </row>
    <row r="113" spans="2:9" x14ac:dyDescent="0.2">
      <c r="B113" s="84">
        <f>I115-B106-B108-B111</f>
        <v>1005</v>
      </c>
      <c r="C113" s="99"/>
      <c r="D113" s="99" t="s">
        <v>570</v>
      </c>
      <c r="E113" s="66" t="s">
        <v>569</v>
      </c>
      <c r="F113" s="100"/>
      <c r="G113" s="93"/>
      <c r="H113" s="101"/>
      <c r="I113" s="87"/>
    </row>
    <row r="114" spans="2:9" x14ac:dyDescent="0.2">
      <c r="B114" s="84"/>
      <c r="E114" s="85"/>
      <c r="F114" s="82"/>
      <c r="G114" s="93"/>
      <c r="H114" s="83"/>
      <c r="I114" s="87"/>
    </row>
    <row r="115" spans="2:9" x14ac:dyDescent="0.2">
      <c r="B115" s="89">
        <f>B106+B108+B111+B113</f>
        <v>140</v>
      </c>
      <c r="C115" s="78"/>
      <c r="D115" s="78" t="s">
        <v>568</v>
      </c>
      <c r="E115" s="106"/>
      <c r="F115" s="91"/>
      <c r="G115" s="78" t="s">
        <v>568</v>
      </c>
      <c r="H115" s="78"/>
      <c r="I115" s="92">
        <f>I108</f>
        <v>140</v>
      </c>
    </row>
    <row r="118" spans="2:9" ht="15" x14ac:dyDescent="0.2">
      <c r="B118" s="65" t="s">
        <v>567</v>
      </c>
      <c r="C118" s="93"/>
      <c r="D118" s="93"/>
      <c r="E118" s="93"/>
      <c r="F118" s="93"/>
      <c r="G118" s="93"/>
      <c r="H118" s="93"/>
      <c r="I118" s="93"/>
    </row>
    <row r="120" spans="2:9" x14ac:dyDescent="0.2">
      <c r="B120" s="64" t="s">
        <v>566</v>
      </c>
      <c r="C120" s="78"/>
      <c r="D120" s="78"/>
      <c r="E120" s="78"/>
      <c r="F120" s="78"/>
      <c r="G120" s="78"/>
      <c r="H120" s="78"/>
      <c r="I120" s="63" t="s">
        <v>565</v>
      </c>
    </row>
    <row r="121" spans="2:9" ht="15" x14ac:dyDescent="0.2">
      <c r="B121" s="61"/>
      <c r="C121" s="79"/>
      <c r="D121" s="79"/>
      <c r="E121" s="79"/>
      <c r="F121" s="79"/>
      <c r="G121" s="79"/>
      <c r="H121" s="79"/>
      <c r="I121" s="62"/>
    </row>
    <row r="122" spans="2:9" ht="15" x14ac:dyDescent="0.2">
      <c r="B122" s="61"/>
      <c r="C122" s="79"/>
      <c r="D122" s="79"/>
      <c r="E122" s="60" t="s">
        <v>564</v>
      </c>
      <c r="F122" s="79"/>
      <c r="G122" s="79"/>
      <c r="H122" s="79"/>
      <c r="I122" s="87">
        <f>B123-I125-I128-I131-I134-I137-I142-I143-I144</f>
        <v>1005</v>
      </c>
    </row>
    <row r="123" spans="2:9" ht="15" x14ac:dyDescent="0.2">
      <c r="B123" s="84">
        <f>B125+B128+B131+B134+B137+B142+B143+B144</f>
        <v>1216</v>
      </c>
      <c r="C123" s="79"/>
      <c r="D123" s="58"/>
      <c r="E123" s="85" t="s">
        <v>563</v>
      </c>
      <c r="F123" s="58"/>
      <c r="G123" s="58"/>
      <c r="H123" s="58"/>
      <c r="I123" s="87">
        <f>I125+I128+I131+I134+I137+I142+I143+I144</f>
        <v>211</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562</v>
      </c>
      <c r="F125" s="58"/>
      <c r="G125" s="58"/>
      <c r="H125" s="58"/>
      <c r="I125" s="87">
        <f>I126+I127</f>
        <v>0</v>
      </c>
    </row>
    <row r="126" spans="2:9" ht="13.15" customHeight="1" x14ac:dyDescent="0.2">
      <c r="B126" s="84">
        <v>0</v>
      </c>
      <c r="C126" s="58"/>
      <c r="D126" s="58"/>
      <c r="E126" s="85" t="s">
        <v>561</v>
      </c>
      <c r="F126" s="58"/>
      <c r="G126" s="58"/>
      <c r="H126" s="58"/>
      <c r="I126" s="87">
        <v>0</v>
      </c>
    </row>
    <row r="127" spans="2:9" ht="15" x14ac:dyDescent="0.2">
      <c r="B127" s="84">
        <v>0</v>
      </c>
      <c r="C127" s="58"/>
      <c r="D127" s="58"/>
      <c r="E127" s="85" t="s">
        <v>560</v>
      </c>
      <c r="F127" s="58"/>
      <c r="G127" s="58"/>
      <c r="H127" s="58"/>
      <c r="I127" s="87">
        <v>0</v>
      </c>
    </row>
    <row r="128" spans="2:9" x14ac:dyDescent="0.2">
      <c r="B128" s="84">
        <f>B129+B130</f>
        <v>896</v>
      </c>
      <c r="E128" s="85" t="s">
        <v>559</v>
      </c>
      <c r="I128" s="87">
        <f>I129+I130</f>
        <v>-2</v>
      </c>
    </row>
    <row r="129" spans="2:9" x14ac:dyDescent="0.2">
      <c r="B129" s="84">
        <v>942</v>
      </c>
      <c r="E129" s="85" t="s">
        <v>558</v>
      </c>
      <c r="I129" s="87">
        <v>0</v>
      </c>
    </row>
    <row r="130" spans="2:9" x14ac:dyDescent="0.2">
      <c r="B130" s="84">
        <v>-46</v>
      </c>
      <c r="E130" s="85" t="s">
        <v>557</v>
      </c>
      <c r="I130" s="87">
        <v>-2</v>
      </c>
    </row>
    <row r="131" spans="2:9" x14ac:dyDescent="0.2">
      <c r="B131" s="84">
        <f>B132+B133</f>
        <v>0</v>
      </c>
      <c r="E131" s="85" t="s">
        <v>556</v>
      </c>
      <c r="I131" s="87">
        <f>I132+I133</f>
        <v>0</v>
      </c>
    </row>
    <row r="132" spans="2:9" x14ac:dyDescent="0.2">
      <c r="B132" s="84">
        <v>0</v>
      </c>
      <c r="E132" s="85" t="s">
        <v>555</v>
      </c>
      <c r="I132" s="87">
        <v>0</v>
      </c>
    </row>
    <row r="133" spans="2:9" x14ac:dyDescent="0.2">
      <c r="B133" s="84">
        <v>0</v>
      </c>
      <c r="E133" s="85" t="s">
        <v>554</v>
      </c>
      <c r="I133" s="87">
        <v>0</v>
      </c>
    </row>
    <row r="134" spans="2:9" x14ac:dyDescent="0.2">
      <c r="B134" s="84">
        <f>B135+B136</f>
        <v>0</v>
      </c>
      <c r="E134" s="85" t="s">
        <v>553</v>
      </c>
      <c r="I134" s="87">
        <f>I135+I136</f>
        <v>-131</v>
      </c>
    </row>
    <row r="135" spans="2:9" x14ac:dyDescent="0.2">
      <c r="B135" s="84">
        <v>0</v>
      </c>
      <c r="E135" s="85" t="s">
        <v>552</v>
      </c>
      <c r="I135" s="87">
        <v>-50</v>
      </c>
    </row>
    <row r="136" spans="2:9" x14ac:dyDescent="0.2">
      <c r="B136" s="84">
        <v>0</v>
      </c>
      <c r="E136" s="85" t="s">
        <v>551</v>
      </c>
      <c r="I136" s="87">
        <v>-81</v>
      </c>
    </row>
    <row r="137" spans="2:9" x14ac:dyDescent="0.2">
      <c r="B137" s="84">
        <f>B138+B141</f>
        <v>10</v>
      </c>
      <c r="E137" s="107" t="s">
        <v>550</v>
      </c>
      <c r="I137" s="87">
        <f>I138+I141</f>
        <v>0</v>
      </c>
    </row>
    <row r="138" spans="2:9" x14ac:dyDescent="0.2">
      <c r="B138" s="84">
        <f>B139+B140</f>
        <v>10</v>
      </c>
      <c r="E138" s="107" t="s">
        <v>549</v>
      </c>
      <c r="I138" s="87">
        <f>I139+I140</f>
        <v>0</v>
      </c>
    </row>
    <row r="139" spans="2:9" x14ac:dyDescent="0.2">
      <c r="B139" s="84">
        <v>10</v>
      </c>
      <c r="E139" s="107" t="s">
        <v>548</v>
      </c>
      <c r="I139" s="87">
        <v>0</v>
      </c>
    </row>
    <row r="140" spans="2:9" x14ac:dyDescent="0.2">
      <c r="B140" s="84">
        <v>0</v>
      </c>
      <c r="E140" s="107" t="s">
        <v>547</v>
      </c>
      <c r="I140" s="87">
        <v>0</v>
      </c>
    </row>
    <row r="141" spans="2:9" x14ac:dyDescent="0.2">
      <c r="B141" s="84">
        <v>0</v>
      </c>
      <c r="E141" s="107" t="s">
        <v>546</v>
      </c>
      <c r="I141" s="87">
        <v>0</v>
      </c>
    </row>
    <row r="142" spans="2:9" x14ac:dyDescent="0.2">
      <c r="B142" s="84">
        <v>0</v>
      </c>
      <c r="E142" s="85" t="s">
        <v>545</v>
      </c>
      <c r="I142" s="87">
        <v>0</v>
      </c>
    </row>
    <row r="143" spans="2:9" x14ac:dyDescent="0.2">
      <c r="B143" s="84">
        <v>0</v>
      </c>
      <c r="C143" s="85" t="s">
        <v>544</v>
      </c>
      <c r="E143" s="85" t="s">
        <v>544</v>
      </c>
      <c r="I143" s="87">
        <v>0</v>
      </c>
    </row>
    <row r="144" spans="2:9" x14ac:dyDescent="0.2">
      <c r="B144" s="84">
        <f>B145+B146</f>
        <v>310</v>
      </c>
      <c r="C144" s="85" t="s">
        <v>543</v>
      </c>
      <c r="E144" s="85" t="s">
        <v>543</v>
      </c>
      <c r="I144" s="87">
        <f>I145+I146</f>
        <v>344</v>
      </c>
    </row>
    <row r="145" spans="2:9" x14ac:dyDescent="0.2">
      <c r="B145" s="84">
        <v>484</v>
      </c>
      <c r="C145" s="85" t="s">
        <v>542</v>
      </c>
      <c r="E145" s="85" t="s">
        <v>542</v>
      </c>
      <c r="I145" s="87">
        <v>265</v>
      </c>
    </row>
    <row r="146" spans="2:9" x14ac:dyDescent="0.2">
      <c r="B146" s="89">
        <v>-174</v>
      </c>
      <c r="C146" s="108" t="s">
        <v>541</v>
      </c>
      <c r="D146" s="109"/>
      <c r="E146" s="108" t="s">
        <v>541</v>
      </c>
      <c r="F146" s="109"/>
      <c r="G146" s="109"/>
      <c r="H146" s="109"/>
      <c r="I146" s="92">
        <v>79</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112</v>
      </c>
      <c r="D1" s="45"/>
      <c r="E1" s="45"/>
      <c r="F1" s="45"/>
      <c r="G1" s="39"/>
      <c r="H1" s="45"/>
      <c r="I1" s="45"/>
      <c r="J1" s="45"/>
      <c r="K1" s="45"/>
      <c r="L1" s="45"/>
      <c r="M1" s="45"/>
    </row>
    <row r="2" spans="2:14" s="41" customFormat="1" ht="20.25" x14ac:dyDescent="0.25">
      <c r="B2" s="75" t="s">
        <v>1013</v>
      </c>
      <c r="D2" s="42"/>
      <c r="E2" s="42"/>
      <c r="F2" s="42"/>
      <c r="G2" s="39"/>
      <c r="H2" s="42"/>
      <c r="I2" s="42"/>
      <c r="J2" s="42"/>
      <c r="K2" s="42"/>
      <c r="L2" s="42"/>
      <c r="M2" s="42"/>
    </row>
    <row r="3" spans="2:14" s="37" customFormat="1" ht="15" customHeight="1" x14ac:dyDescent="0.25">
      <c r="B3" s="76" t="s">
        <v>539</v>
      </c>
      <c r="D3" s="39"/>
      <c r="E3" s="40"/>
      <c r="F3" s="39"/>
      <c r="G3" s="39"/>
      <c r="H3" s="39"/>
      <c r="I3" s="39"/>
      <c r="J3" s="39"/>
      <c r="K3" s="39"/>
      <c r="L3" s="39"/>
      <c r="M3" s="39"/>
      <c r="N3" s="38"/>
    </row>
    <row r="4" spans="2:14" s="37" customFormat="1" ht="15" customHeight="1" x14ac:dyDescent="0.25">
      <c r="B4" s="76"/>
      <c r="D4" s="39"/>
      <c r="E4" s="40"/>
      <c r="F4" s="39"/>
      <c r="G4" s="39"/>
      <c r="H4" s="39"/>
      <c r="I4" s="39"/>
      <c r="J4" s="39"/>
      <c r="K4" s="39"/>
      <c r="L4" s="39"/>
      <c r="M4" s="39"/>
      <c r="N4" s="38"/>
    </row>
    <row r="5" spans="2:14" s="34" customFormat="1" ht="15" customHeight="1" x14ac:dyDescent="0.2">
      <c r="B5" s="76"/>
      <c r="D5" s="122"/>
      <c r="E5" s="21"/>
      <c r="F5" s="21"/>
      <c r="G5" s="21"/>
      <c r="H5" s="21"/>
      <c r="I5" s="21"/>
      <c r="J5" s="21"/>
      <c r="K5" s="21"/>
      <c r="L5" s="21"/>
      <c r="M5" s="21"/>
      <c r="N5" s="35"/>
    </row>
    <row r="6" spans="2:14" s="34" customFormat="1" ht="20.25" customHeight="1" x14ac:dyDescent="0.2">
      <c r="B6" s="123" t="s">
        <v>662</v>
      </c>
      <c r="D6" s="122"/>
      <c r="E6" s="21"/>
      <c r="F6" s="21"/>
      <c r="G6" s="21"/>
      <c r="H6" s="21"/>
      <c r="I6" s="21"/>
      <c r="J6" s="21"/>
      <c r="K6" s="21"/>
      <c r="L6" s="21"/>
      <c r="M6" s="21"/>
      <c r="N6" s="35"/>
    </row>
    <row r="7" spans="2:14" ht="15" x14ac:dyDescent="0.2">
      <c r="B7" s="65" t="s">
        <v>661</v>
      </c>
      <c r="C7" s="65"/>
      <c r="D7" s="65"/>
      <c r="E7" s="65"/>
      <c r="F7" s="65"/>
      <c r="G7" s="65"/>
      <c r="H7" s="65"/>
      <c r="I7" s="65"/>
    </row>
    <row r="9" spans="2:14" x14ac:dyDescent="0.2">
      <c r="B9" s="70" t="s">
        <v>606</v>
      </c>
      <c r="C9" s="78"/>
      <c r="D9" s="78"/>
      <c r="E9" s="78"/>
      <c r="F9" s="78"/>
      <c r="G9" s="78"/>
      <c r="H9" s="78"/>
      <c r="I9" s="69" t="s">
        <v>605</v>
      </c>
    </row>
    <row r="10" spans="2:14" x14ac:dyDescent="0.2">
      <c r="B10" s="80"/>
      <c r="F10" s="82"/>
      <c r="G10" s="83"/>
      <c r="H10" s="83"/>
      <c r="I10" s="82"/>
    </row>
    <row r="11" spans="2:14" x14ac:dyDescent="0.2">
      <c r="B11" s="84">
        <v>11502649</v>
      </c>
      <c r="D11" s="81" t="s">
        <v>660</v>
      </c>
      <c r="E11" s="85" t="s">
        <v>659</v>
      </c>
      <c r="F11" s="82"/>
      <c r="G11" s="83" t="s">
        <v>658</v>
      </c>
      <c r="H11" s="86" t="s">
        <v>657</v>
      </c>
      <c r="I11" s="87">
        <f>I12+I13</f>
        <v>26826292</v>
      </c>
    </row>
    <row r="12" spans="2:14" x14ac:dyDescent="0.2">
      <c r="B12" s="84">
        <f>I11-B11</f>
        <v>15323643</v>
      </c>
      <c r="D12" s="85" t="s">
        <v>647</v>
      </c>
      <c r="E12" s="66" t="s">
        <v>646</v>
      </c>
      <c r="F12" s="82"/>
      <c r="G12" s="88" t="s">
        <v>656</v>
      </c>
      <c r="H12" s="83"/>
      <c r="I12" s="87">
        <v>26770954</v>
      </c>
    </row>
    <row r="13" spans="2:14" x14ac:dyDescent="0.2">
      <c r="B13" s="84">
        <v>3358471</v>
      </c>
      <c r="D13" s="81" t="s">
        <v>655</v>
      </c>
      <c r="E13" s="85" t="s">
        <v>579</v>
      </c>
      <c r="F13" s="82"/>
      <c r="G13" s="88" t="s">
        <v>654</v>
      </c>
      <c r="I13" s="87">
        <v>55338</v>
      </c>
    </row>
    <row r="14" spans="2:14" x14ac:dyDescent="0.2">
      <c r="B14" s="84">
        <f>B12-B13</f>
        <v>11965172</v>
      </c>
      <c r="D14" s="81" t="s">
        <v>653</v>
      </c>
      <c r="E14" s="66" t="s">
        <v>652</v>
      </c>
      <c r="F14" s="82"/>
      <c r="G14" s="88"/>
      <c r="H14" s="83"/>
      <c r="I14" s="87"/>
    </row>
    <row r="15" spans="2:14" ht="7.15" customHeight="1" x14ac:dyDescent="0.2">
      <c r="B15" s="84"/>
      <c r="F15" s="82"/>
      <c r="G15" s="83"/>
      <c r="H15" s="83"/>
      <c r="I15" s="87"/>
    </row>
    <row r="16" spans="2:14" x14ac:dyDescent="0.2">
      <c r="B16" s="89">
        <f>B11+B12</f>
        <v>26826292</v>
      </c>
      <c r="C16" s="78"/>
      <c r="D16" s="90" t="s">
        <v>568</v>
      </c>
      <c r="E16" s="78"/>
      <c r="F16" s="91"/>
      <c r="G16" s="90" t="s">
        <v>568</v>
      </c>
      <c r="H16" s="78"/>
      <c r="I16" s="92">
        <f>I11</f>
        <v>26826292</v>
      </c>
    </row>
    <row r="19" spans="2:9" ht="15" x14ac:dyDescent="0.2">
      <c r="B19" s="65" t="s">
        <v>651</v>
      </c>
      <c r="C19" s="93"/>
      <c r="D19" s="65"/>
      <c r="E19" s="65"/>
      <c r="F19" s="65"/>
      <c r="G19" s="65"/>
      <c r="H19" s="65"/>
      <c r="I19" s="93"/>
    </row>
    <row r="22" spans="2:9" ht="15" x14ac:dyDescent="0.2">
      <c r="B22" s="65" t="s">
        <v>650</v>
      </c>
      <c r="C22" s="93"/>
      <c r="D22" s="93"/>
      <c r="E22" s="93"/>
      <c r="F22" s="93"/>
      <c r="G22" s="93"/>
      <c r="H22" s="93"/>
      <c r="I22" s="93"/>
    </row>
    <row r="24" spans="2:9" ht="15" x14ac:dyDescent="0.2">
      <c r="B24" s="70" t="s">
        <v>606</v>
      </c>
      <c r="C24" s="71"/>
      <c r="D24" s="71"/>
      <c r="E24" s="71"/>
      <c r="F24" s="71"/>
      <c r="G24" s="71"/>
      <c r="H24" s="71"/>
      <c r="I24" s="69" t="s">
        <v>605</v>
      </c>
    </row>
    <row r="25" spans="2:9" x14ac:dyDescent="0.2">
      <c r="B25" s="80"/>
      <c r="F25" s="82"/>
      <c r="G25" s="83"/>
      <c r="H25" s="83"/>
      <c r="I25" s="82"/>
    </row>
    <row r="26" spans="2:9" x14ac:dyDescent="0.2">
      <c r="B26" s="84">
        <f>B27+B28</f>
        <v>7108718</v>
      </c>
      <c r="D26" s="81" t="s">
        <v>649</v>
      </c>
      <c r="E26" s="85" t="s">
        <v>648</v>
      </c>
      <c r="F26" s="82"/>
      <c r="G26" s="88" t="s">
        <v>647</v>
      </c>
      <c r="H26" s="68" t="s">
        <v>646</v>
      </c>
      <c r="I26" s="87">
        <f>+B12</f>
        <v>15323643</v>
      </c>
    </row>
    <row r="27" spans="2:9" x14ac:dyDescent="0.2">
      <c r="B27" s="84">
        <v>5599189</v>
      </c>
      <c r="D27" s="85" t="s">
        <v>645</v>
      </c>
      <c r="F27" s="82"/>
      <c r="G27" s="83"/>
      <c r="H27" s="83"/>
      <c r="I27" s="87"/>
    </row>
    <row r="28" spans="2:9" x14ac:dyDescent="0.2">
      <c r="B28" s="84">
        <f>B29+B30</f>
        <v>1509529</v>
      </c>
      <c r="D28" s="85" t="s">
        <v>644</v>
      </c>
      <c r="F28" s="82"/>
      <c r="G28" s="83"/>
      <c r="H28" s="83"/>
      <c r="I28" s="87"/>
    </row>
    <row r="29" spans="2:9" x14ac:dyDescent="0.2">
      <c r="B29" s="84">
        <v>1492451</v>
      </c>
      <c r="D29" s="85" t="s">
        <v>643</v>
      </c>
      <c r="F29" s="82"/>
      <c r="G29" s="83"/>
      <c r="H29" s="83"/>
      <c r="I29" s="87"/>
    </row>
    <row r="30" spans="2:9" x14ac:dyDescent="0.2">
      <c r="B30" s="84">
        <v>17078</v>
      </c>
      <c r="D30" s="85" t="s">
        <v>642</v>
      </c>
      <c r="F30" s="82"/>
      <c r="G30" s="83"/>
      <c r="H30" s="83"/>
      <c r="I30" s="87"/>
    </row>
    <row r="31" spans="2:9" ht="12.75" customHeight="1" x14ac:dyDescent="0.2">
      <c r="B31" s="84">
        <v>397859</v>
      </c>
      <c r="D31" s="81" t="s">
        <v>641</v>
      </c>
      <c r="E31" s="81" t="s">
        <v>640</v>
      </c>
      <c r="F31" s="82"/>
      <c r="G31" s="83"/>
      <c r="H31" s="83"/>
      <c r="I31" s="87"/>
    </row>
    <row r="32" spans="2:9" ht="12.75" customHeight="1" x14ac:dyDescent="0.2">
      <c r="B32" s="84">
        <v>-46209</v>
      </c>
      <c r="D32" s="81" t="s">
        <v>639</v>
      </c>
      <c r="E32" s="81" t="s">
        <v>638</v>
      </c>
      <c r="F32" s="82"/>
      <c r="G32" s="83"/>
      <c r="H32" s="83"/>
      <c r="I32" s="87"/>
    </row>
    <row r="33" spans="2:9" x14ac:dyDescent="0.2">
      <c r="B33" s="84">
        <f>I35-B26-B31-B32</f>
        <v>7863275</v>
      </c>
      <c r="D33" s="85" t="s">
        <v>636</v>
      </c>
      <c r="E33" s="66" t="s">
        <v>635</v>
      </c>
      <c r="F33" s="82"/>
      <c r="G33" s="83"/>
      <c r="H33" s="83"/>
      <c r="I33" s="87"/>
    </row>
    <row r="34" spans="2:9" x14ac:dyDescent="0.2">
      <c r="B34" s="84"/>
      <c r="F34" s="82"/>
      <c r="G34" s="83"/>
      <c r="H34" s="83"/>
      <c r="I34" s="87"/>
    </row>
    <row r="35" spans="2:9" x14ac:dyDescent="0.2">
      <c r="B35" s="89">
        <f>B26+B31+B32+B33</f>
        <v>15323643</v>
      </c>
      <c r="C35" s="78"/>
      <c r="D35" s="90" t="s">
        <v>568</v>
      </c>
      <c r="E35" s="78"/>
      <c r="F35" s="91"/>
      <c r="G35" s="90" t="s">
        <v>568</v>
      </c>
      <c r="H35" s="78"/>
      <c r="I35" s="92">
        <f>I26</f>
        <v>15323643</v>
      </c>
    </row>
    <row r="38" spans="2:9" ht="15" x14ac:dyDescent="0.2">
      <c r="B38" s="65" t="s">
        <v>637</v>
      </c>
      <c r="C38" s="94"/>
      <c r="D38" s="94"/>
      <c r="E38" s="94"/>
      <c r="F38" s="94"/>
      <c r="G38" s="94"/>
      <c r="H38" s="94"/>
      <c r="I38" s="94"/>
    </row>
    <row r="39" spans="2:9" ht="13.15" customHeight="1" x14ac:dyDescent="0.2"/>
    <row r="40" spans="2:9" x14ac:dyDescent="0.2">
      <c r="B40" s="70" t="s">
        <v>606</v>
      </c>
      <c r="C40" s="78"/>
      <c r="D40" s="78"/>
      <c r="E40" s="78"/>
      <c r="F40" s="78"/>
      <c r="G40" s="78"/>
      <c r="H40" s="78"/>
      <c r="I40" s="69" t="s">
        <v>605</v>
      </c>
    </row>
    <row r="41" spans="2:9" x14ac:dyDescent="0.2">
      <c r="B41" s="80"/>
      <c r="F41" s="82"/>
      <c r="G41" s="83"/>
      <c r="H41" s="83"/>
      <c r="I41" s="82"/>
    </row>
    <row r="42" spans="2:9" x14ac:dyDescent="0.2">
      <c r="B42" s="84">
        <f>B43+B44+B45+B47+B48</f>
        <v>3553869</v>
      </c>
      <c r="D42" s="81" t="s">
        <v>634</v>
      </c>
      <c r="E42" s="88" t="s">
        <v>633</v>
      </c>
      <c r="F42" s="82"/>
      <c r="G42" s="85" t="s">
        <v>636</v>
      </c>
      <c r="H42" s="66" t="s">
        <v>635</v>
      </c>
      <c r="I42" s="87">
        <f>+B33</f>
        <v>7863275</v>
      </c>
    </row>
    <row r="43" spans="2:9" ht="15" x14ac:dyDescent="0.2">
      <c r="B43" s="84">
        <v>1044952</v>
      </c>
      <c r="C43" s="58"/>
      <c r="D43" s="95" t="s">
        <v>632</v>
      </c>
      <c r="F43" s="62"/>
      <c r="G43" s="79" t="s">
        <v>634</v>
      </c>
      <c r="H43" s="96" t="s">
        <v>633</v>
      </c>
      <c r="I43" s="87">
        <f>I44+I45+I47+I48+I49</f>
        <v>552238</v>
      </c>
    </row>
    <row r="44" spans="2:9" x14ac:dyDescent="0.2">
      <c r="B44" s="84">
        <v>2508917</v>
      </c>
      <c r="D44" s="85" t="s">
        <v>631</v>
      </c>
      <c r="F44" s="82"/>
      <c r="G44" s="95" t="s">
        <v>632</v>
      </c>
      <c r="I44" s="87">
        <v>322060</v>
      </c>
    </row>
    <row r="45" spans="2:9" x14ac:dyDescent="0.2">
      <c r="B45" s="84">
        <v>0</v>
      </c>
      <c r="D45" s="85" t="s">
        <v>630</v>
      </c>
      <c r="E45" s="80"/>
      <c r="F45" s="82"/>
      <c r="G45" s="85" t="s">
        <v>631</v>
      </c>
      <c r="I45" s="87">
        <v>230178</v>
      </c>
    </row>
    <row r="46" spans="2:9" x14ac:dyDescent="0.2">
      <c r="B46" s="84"/>
      <c r="E46" s="97" t="s">
        <v>629</v>
      </c>
      <c r="F46" s="82"/>
      <c r="G46" s="85" t="s">
        <v>630</v>
      </c>
      <c r="H46" s="80"/>
      <c r="I46" s="87"/>
    </row>
    <row r="47" spans="2:9" x14ac:dyDescent="0.2">
      <c r="B47" s="84">
        <v>0</v>
      </c>
      <c r="D47" s="85" t="s">
        <v>628</v>
      </c>
      <c r="E47" s="85"/>
      <c r="F47" s="82"/>
      <c r="H47" s="85" t="s">
        <v>629</v>
      </c>
      <c r="I47" s="87">
        <v>0</v>
      </c>
    </row>
    <row r="48" spans="2:9" x14ac:dyDescent="0.2">
      <c r="B48" s="84">
        <v>0</v>
      </c>
      <c r="D48" s="85" t="s">
        <v>627</v>
      </c>
      <c r="E48" s="85"/>
      <c r="F48" s="82"/>
      <c r="G48" s="81" t="s">
        <v>628</v>
      </c>
      <c r="H48" s="85"/>
      <c r="I48" s="87">
        <v>0</v>
      </c>
    </row>
    <row r="49" spans="2:9" x14ac:dyDescent="0.2">
      <c r="B49" s="84">
        <f>I52-B42</f>
        <v>4861644</v>
      </c>
      <c r="D49" s="85" t="s">
        <v>622</v>
      </c>
      <c r="E49" s="66" t="s">
        <v>621</v>
      </c>
      <c r="F49" s="82"/>
      <c r="G49" s="85" t="s">
        <v>627</v>
      </c>
      <c r="H49" s="85"/>
      <c r="I49" s="87">
        <v>0</v>
      </c>
    </row>
    <row r="50" spans="2:9" x14ac:dyDescent="0.2">
      <c r="B50" s="84"/>
      <c r="D50" s="85"/>
      <c r="E50" s="85"/>
      <c r="F50" s="82"/>
      <c r="G50" s="85" t="s">
        <v>626</v>
      </c>
      <c r="H50" s="85"/>
      <c r="I50" s="87">
        <v>0</v>
      </c>
    </row>
    <row r="51" spans="2:9" x14ac:dyDescent="0.2">
      <c r="B51" s="84"/>
      <c r="F51" s="82"/>
      <c r="G51" s="85"/>
      <c r="I51" s="87"/>
    </row>
    <row r="52" spans="2:9" x14ac:dyDescent="0.2">
      <c r="B52" s="89">
        <f>B42+B49</f>
        <v>8415513</v>
      </c>
      <c r="C52" s="78"/>
      <c r="D52" s="78" t="s">
        <v>568</v>
      </c>
      <c r="E52" s="78"/>
      <c r="F52" s="91"/>
      <c r="G52" s="78" t="s">
        <v>568</v>
      </c>
      <c r="H52" s="78"/>
      <c r="I52" s="92">
        <f>I42+I43+I50</f>
        <v>8415513</v>
      </c>
    </row>
    <row r="55" spans="2:9" ht="15" x14ac:dyDescent="0.2">
      <c r="B55" s="65" t="s">
        <v>625</v>
      </c>
      <c r="C55" s="94"/>
      <c r="D55" s="94"/>
      <c r="E55" s="94"/>
      <c r="F55" s="94"/>
      <c r="G55" s="94"/>
      <c r="H55" s="94"/>
      <c r="I55" s="94"/>
    </row>
    <row r="57" spans="2:9" x14ac:dyDescent="0.2">
      <c r="B57" s="70" t="s">
        <v>606</v>
      </c>
      <c r="C57" s="78"/>
      <c r="D57" s="78"/>
      <c r="E57" s="78"/>
      <c r="F57" s="78"/>
      <c r="G57" s="78"/>
      <c r="H57" s="78"/>
      <c r="I57" s="69" t="s">
        <v>605</v>
      </c>
    </row>
    <row r="58" spans="2:9" x14ac:dyDescent="0.2">
      <c r="B58" s="80"/>
      <c r="F58" s="82"/>
      <c r="G58" s="83"/>
      <c r="H58" s="83"/>
      <c r="I58" s="82"/>
    </row>
    <row r="59" spans="2:9" x14ac:dyDescent="0.2">
      <c r="B59" s="84">
        <f>B60+B61</f>
        <v>888066</v>
      </c>
      <c r="D59" s="81" t="s">
        <v>624</v>
      </c>
      <c r="E59" s="86" t="s">
        <v>623</v>
      </c>
      <c r="F59" s="82"/>
      <c r="G59" s="88" t="s">
        <v>622</v>
      </c>
      <c r="H59" s="66" t="s">
        <v>621</v>
      </c>
      <c r="I59" s="87">
        <f>+B49</f>
        <v>4861644</v>
      </c>
    </row>
    <row r="60" spans="2:9" x14ac:dyDescent="0.2">
      <c r="B60" s="84">
        <v>888066</v>
      </c>
      <c r="D60" s="85" t="s">
        <v>620</v>
      </c>
      <c r="F60" s="82"/>
      <c r="G60" s="88" t="s">
        <v>619</v>
      </c>
      <c r="H60" s="85"/>
      <c r="I60" s="87">
        <f>I61+I62</f>
        <v>17078</v>
      </c>
    </row>
    <row r="61" spans="2:9" x14ac:dyDescent="0.2">
      <c r="B61" s="84">
        <v>0</v>
      </c>
      <c r="D61" s="85" t="s">
        <v>618</v>
      </c>
      <c r="F61" s="82"/>
      <c r="G61" s="88" t="s">
        <v>617</v>
      </c>
      <c r="I61" s="87">
        <v>0</v>
      </c>
    </row>
    <row r="62" spans="2:9" x14ac:dyDescent="0.2">
      <c r="B62" s="84">
        <v>17078</v>
      </c>
      <c r="D62" s="81" t="s">
        <v>616</v>
      </c>
      <c r="E62" s="85" t="s">
        <v>615</v>
      </c>
      <c r="F62" s="82"/>
      <c r="G62" s="88" t="s">
        <v>614</v>
      </c>
      <c r="I62" s="87">
        <v>17078</v>
      </c>
    </row>
    <row r="63" spans="2:9" x14ac:dyDescent="0.2">
      <c r="B63" s="84"/>
      <c r="E63" s="85" t="s">
        <v>613</v>
      </c>
      <c r="F63" s="82"/>
      <c r="G63" s="83" t="s">
        <v>612</v>
      </c>
      <c r="H63" s="81" t="s">
        <v>611</v>
      </c>
      <c r="I63" s="87">
        <f>I64+I65+I66</f>
        <v>42865</v>
      </c>
    </row>
    <row r="64" spans="2:9" x14ac:dyDescent="0.2">
      <c r="B64" s="84">
        <f>B65+B66+B67</f>
        <v>76904</v>
      </c>
      <c r="D64" s="81" t="s">
        <v>612</v>
      </c>
      <c r="E64" s="81" t="s">
        <v>611</v>
      </c>
      <c r="F64" s="82"/>
      <c r="G64" s="85" t="s">
        <v>610</v>
      </c>
      <c r="I64" s="87">
        <v>0</v>
      </c>
    </row>
    <row r="65" spans="2:9" x14ac:dyDescent="0.2">
      <c r="B65" s="84">
        <v>41841</v>
      </c>
      <c r="D65" s="85" t="s">
        <v>610</v>
      </c>
      <c r="F65" s="82"/>
      <c r="G65" s="88" t="s">
        <v>609</v>
      </c>
      <c r="I65" s="87">
        <v>22992</v>
      </c>
    </row>
    <row r="66" spans="2:9" x14ac:dyDescent="0.2">
      <c r="B66" s="84">
        <v>0</v>
      </c>
      <c r="D66" s="85" t="s">
        <v>609</v>
      </c>
      <c r="F66" s="82"/>
      <c r="G66" s="88" t="s">
        <v>608</v>
      </c>
      <c r="I66" s="87">
        <v>19873</v>
      </c>
    </row>
    <row r="67" spans="2:9" x14ac:dyDescent="0.2">
      <c r="B67" s="84">
        <v>35063</v>
      </c>
      <c r="D67" s="85" t="s">
        <v>608</v>
      </c>
      <c r="F67" s="82"/>
      <c r="G67" s="83"/>
      <c r="H67" s="83"/>
      <c r="I67" s="87"/>
    </row>
    <row r="68" spans="2:9" x14ac:dyDescent="0.2">
      <c r="B68" s="84">
        <f>I70-B59-B62-B64</f>
        <v>3939539</v>
      </c>
      <c r="D68" s="85" t="s">
        <v>602</v>
      </c>
      <c r="E68" s="85" t="s">
        <v>601</v>
      </c>
      <c r="F68" s="82"/>
      <c r="G68" s="83"/>
      <c r="H68" s="83"/>
      <c r="I68" s="87"/>
    </row>
    <row r="69" spans="2:9" ht="17.45" customHeight="1" x14ac:dyDescent="0.2">
      <c r="B69" s="84"/>
      <c r="F69" s="82"/>
      <c r="G69" s="83"/>
      <c r="H69" s="83"/>
      <c r="I69" s="87"/>
    </row>
    <row r="70" spans="2:9" ht="17.45" customHeight="1" x14ac:dyDescent="0.2">
      <c r="B70" s="89">
        <f>B59+B62+B64+B68</f>
        <v>4921587</v>
      </c>
      <c r="C70" s="78"/>
      <c r="D70" s="78" t="s">
        <v>568</v>
      </c>
      <c r="E70" s="78"/>
      <c r="F70" s="91"/>
      <c r="G70" s="78" t="s">
        <v>568</v>
      </c>
      <c r="H70" s="78"/>
      <c r="I70" s="92">
        <f>I59+I60+I63</f>
        <v>4921587</v>
      </c>
    </row>
    <row r="73" spans="2:9" ht="15" x14ac:dyDescent="0.2">
      <c r="B73" s="65" t="s">
        <v>607</v>
      </c>
      <c r="C73" s="94"/>
      <c r="D73" s="94"/>
      <c r="E73" s="94"/>
      <c r="F73" s="94"/>
      <c r="G73" s="94"/>
      <c r="H73" s="94"/>
      <c r="I73" s="94"/>
    </row>
    <row r="75" spans="2:9" x14ac:dyDescent="0.2">
      <c r="B75" s="70" t="s">
        <v>606</v>
      </c>
      <c r="C75" s="78"/>
      <c r="D75" s="78"/>
      <c r="E75" s="78"/>
      <c r="F75" s="78"/>
      <c r="G75" s="78"/>
      <c r="H75" s="78"/>
      <c r="I75" s="69" t="s">
        <v>605</v>
      </c>
    </row>
    <row r="76" spans="2:9" x14ac:dyDescent="0.2">
      <c r="B76" s="80"/>
      <c r="F76" s="82"/>
      <c r="G76" s="83"/>
      <c r="H76" s="83"/>
      <c r="I76" s="82"/>
    </row>
    <row r="77" spans="2:9" x14ac:dyDescent="0.2">
      <c r="B77" s="84">
        <v>0</v>
      </c>
      <c r="D77" s="81" t="s">
        <v>604</v>
      </c>
      <c r="E77" s="85" t="s">
        <v>603</v>
      </c>
      <c r="F77" s="82"/>
      <c r="G77" s="88" t="s">
        <v>602</v>
      </c>
      <c r="H77" s="66" t="s">
        <v>601</v>
      </c>
      <c r="I77" s="87">
        <f>+B68</f>
        <v>3939539</v>
      </c>
    </row>
    <row r="78" spans="2:9" x14ac:dyDescent="0.2">
      <c r="B78" s="84"/>
      <c r="E78" s="85" t="s">
        <v>600</v>
      </c>
      <c r="F78" s="82"/>
      <c r="G78" s="88"/>
      <c r="H78" s="85"/>
      <c r="I78" s="87"/>
    </row>
    <row r="79" spans="2:9" x14ac:dyDescent="0.2">
      <c r="B79" s="84">
        <f>I82-B77</f>
        <v>3939539</v>
      </c>
      <c r="D79" s="85" t="s">
        <v>595</v>
      </c>
      <c r="E79" s="68" t="s">
        <v>599</v>
      </c>
      <c r="F79" s="82"/>
      <c r="G79" s="83"/>
      <c r="H79" s="83"/>
      <c r="I79" s="87"/>
    </row>
    <row r="80" spans="2:9" x14ac:dyDescent="0.2">
      <c r="B80" s="84">
        <f>B79-B13</f>
        <v>581068</v>
      </c>
      <c r="D80" s="85" t="s">
        <v>598</v>
      </c>
      <c r="E80" s="66" t="s">
        <v>594</v>
      </c>
      <c r="F80" s="82"/>
      <c r="G80" s="83"/>
      <c r="H80" s="83"/>
      <c r="I80" s="87"/>
    </row>
    <row r="81" spans="2:9" x14ac:dyDescent="0.2">
      <c r="B81" s="84"/>
      <c r="F81" s="82"/>
      <c r="G81" s="83"/>
      <c r="H81" s="83"/>
      <c r="I81" s="87"/>
    </row>
    <row r="82" spans="2:9" x14ac:dyDescent="0.2">
      <c r="B82" s="89">
        <f>B77+B79</f>
        <v>3939539</v>
      </c>
      <c r="C82" s="78"/>
      <c r="D82" s="78" t="s">
        <v>568</v>
      </c>
      <c r="E82" s="78"/>
      <c r="F82" s="91"/>
      <c r="G82" s="78" t="s">
        <v>568</v>
      </c>
      <c r="H82" s="78"/>
      <c r="I82" s="92">
        <f>I77</f>
        <v>3939539</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597</v>
      </c>
      <c r="C85" s="153"/>
      <c r="D85" s="153"/>
      <c r="E85" s="153"/>
      <c r="F85" s="153"/>
      <c r="G85" s="153"/>
      <c r="H85" s="153"/>
      <c r="I85" s="153"/>
    </row>
    <row r="86" spans="2:9" ht="7.15" customHeight="1" x14ac:dyDescent="0.2"/>
    <row r="88" spans="2:9" ht="15" x14ac:dyDescent="0.2">
      <c r="B88" s="65" t="s">
        <v>596</v>
      </c>
      <c r="C88" s="93"/>
      <c r="D88" s="93"/>
      <c r="E88" s="93"/>
      <c r="F88" s="93"/>
      <c r="G88" s="93"/>
      <c r="H88" s="93"/>
      <c r="I88" s="93"/>
    </row>
    <row r="89" spans="2:9" ht="15.75" customHeight="1" x14ac:dyDescent="0.2"/>
    <row r="90" spans="2:9" x14ac:dyDescent="0.2">
      <c r="B90" s="64" t="s">
        <v>566</v>
      </c>
      <c r="C90" s="78"/>
      <c r="D90" s="78"/>
      <c r="E90" s="78"/>
      <c r="F90" s="78"/>
      <c r="G90" s="78"/>
      <c r="H90" s="78"/>
      <c r="I90" s="63" t="s">
        <v>565</v>
      </c>
    </row>
    <row r="91" spans="2:9" x14ac:dyDescent="0.2">
      <c r="B91" s="80"/>
      <c r="F91" s="82"/>
      <c r="G91" s="83"/>
      <c r="H91" s="83"/>
      <c r="I91" s="82"/>
    </row>
    <row r="92" spans="2:9" x14ac:dyDescent="0.2">
      <c r="B92" s="84">
        <f>I99</f>
        <v>1642559</v>
      </c>
      <c r="D92" s="85" t="s">
        <v>582</v>
      </c>
      <c r="E92" s="66" t="s">
        <v>581</v>
      </c>
      <c r="F92" s="82"/>
      <c r="G92" s="85" t="s">
        <v>595</v>
      </c>
      <c r="H92" s="66" t="s">
        <v>594</v>
      </c>
      <c r="I92" s="87">
        <f>+B80</f>
        <v>581068</v>
      </c>
    </row>
    <row r="93" spans="2:9" x14ac:dyDescent="0.2">
      <c r="B93" s="84"/>
      <c r="E93" s="68" t="s">
        <v>578</v>
      </c>
      <c r="F93" s="82"/>
      <c r="G93" s="88" t="s">
        <v>593</v>
      </c>
      <c r="H93" s="81" t="s">
        <v>592</v>
      </c>
      <c r="I93" s="87">
        <f>I94+I95</f>
        <v>1222458</v>
      </c>
    </row>
    <row r="94" spans="2:9" x14ac:dyDescent="0.2">
      <c r="B94" s="84"/>
      <c r="E94" s="85"/>
      <c r="F94" s="82"/>
      <c r="G94" s="88" t="s">
        <v>591</v>
      </c>
      <c r="I94" s="87">
        <v>739777</v>
      </c>
    </row>
    <row r="95" spans="2:9" x14ac:dyDescent="0.2">
      <c r="B95" s="84"/>
      <c r="E95" s="85"/>
      <c r="F95" s="82"/>
      <c r="G95" s="88" t="s">
        <v>590</v>
      </c>
      <c r="I95" s="87">
        <v>482681</v>
      </c>
    </row>
    <row r="96" spans="2:9" x14ac:dyDescent="0.2">
      <c r="B96" s="84"/>
      <c r="D96" s="85"/>
      <c r="F96" s="82"/>
      <c r="G96" s="88" t="s">
        <v>589</v>
      </c>
      <c r="H96" s="81" t="s">
        <v>588</v>
      </c>
      <c r="I96" s="87">
        <f>I97</f>
        <v>-160967</v>
      </c>
    </row>
    <row r="97" spans="2:9" x14ac:dyDescent="0.2">
      <c r="B97" s="98"/>
      <c r="C97" s="99"/>
      <c r="D97" s="99"/>
      <c r="E97" s="85"/>
      <c r="F97" s="100"/>
      <c r="G97" s="88" t="s">
        <v>587</v>
      </c>
      <c r="H97" s="101"/>
      <c r="I97" s="87">
        <v>-160967</v>
      </c>
    </row>
    <row r="98" spans="2:9" x14ac:dyDescent="0.2">
      <c r="B98" s="84"/>
      <c r="F98" s="82"/>
      <c r="G98" s="83"/>
      <c r="H98" s="83"/>
      <c r="I98" s="87"/>
    </row>
    <row r="99" spans="2:9" x14ac:dyDescent="0.2">
      <c r="B99" s="89">
        <f>B92</f>
        <v>1642559</v>
      </c>
      <c r="C99" s="78"/>
      <c r="D99" s="78" t="s">
        <v>568</v>
      </c>
      <c r="E99" s="78"/>
      <c r="F99" s="91"/>
      <c r="G99" s="78" t="s">
        <v>568</v>
      </c>
      <c r="H99" s="78"/>
      <c r="I99" s="92">
        <f>I92+I93+I96</f>
        <v>1642559</v>
      </c>
    </row>
    <row r="102" spans="2:9" ht="15" x14ac:dyDescent="0.2">
      <c r="B102" s="65" t="s">
        <v>586</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566</v>
      </c>
      <c r="C104" s="78"/>
      <c r="D104" s="78"/>
      <c r="E104" s="78"/>
      <c r="F104" s="78"/>
      <c r="G104" s="78"/>
      <c r="H104" s="78"/>
      <c r="I104" s="63" t="s">
        <v>565</v>
      </c>
    </row>
    <row r="105" spans="2:9" x14ac:dyDescent="0.2">
      <c r="B105" s="80"/>
      <c r="E105" s="85"/>
      <c r="F105" s="102"/>
      <c r="G105" s="83"/>
      <c r="H105" s="83"/>
      <c r="I105" s="82"/>
    </row>
    <row r="106" spans="2:9" x14ac:dyDescent="0.2">
      <c r="B106" s="84">
        <f>B107+B109</f>
        <v>3245045</v>
      </c>
      <c r="D106" s="85" t="s">
        <v>585</v>
      </c>
      <c r="E106" s="103" t="s">
        <v>584</v>
      </c>
      <c r="F106" s="82"/>
      <c r="G106" s="83"/>
      <c r="H106" s="83"/>
      <c r="I106" s="82"/>
    </row>
    <row r="107" spans="2:9" x14ac:dyDescent="0.2">
      <c r="B107" s="84">
        <v>3263228</v>
      </c>
      <c r="D107" s="85" t="s">
        <v>583</v>
      </c>
      <c r="E107" s="85"/>
      <c r="F107" s="82"/>
      <c r="G107" s="85" t="s">
        <v>582</v>
      </c>
      <c r="H107" s="68" t="s">
        <v>581</v>
      </c>
      <c r="I107" s="87"/>
    </row>
    <row r="108" spans="2:9" x14ac:dyDescent="0.2">
      <c r="B108" s="84">
        <f>-B13</f>
        <v>-3358471</v>
      </c>
      <c r="D108" s="85" t="s">
        <v>580</v>
      </c>
      <c r="E108" s="86" t="s">
        <v>579</v>
      </c>
      <c r="F108" s="82"/>
      <c r="G108" s="85"/>
      <c r="H108" s="67" t="s">
        <v>578</v>
      </c>
      <c r="I108" s="87">
        <f>B92</f>
        <v>1642559</v>
      </c>
    </row>
    <row r="109" spans="2:9" x14ac:dyDescent="0.2">
      <c r="B109" s="84">
        <v>-18183</v>
      </c>
      <c r="D109" s="95" t="s">
        <v>577</v>
      </c>
      <c r="E109" s="85" t="s">
        <v>576</v>
      </c>
      <c r="F109" s="82"/>
      <c r="H109" s="104"/>
      <c r="I109" s="105"/>
    </row>
    <row r="110" spans="2:9" x14ac:dyDescent="0.2">
      <c r="B110" s="84">
        <v>0</v>
      </c>
      <c r="D110" s="85" t="s">
        <v>575</v>
      </c>
      <c r="E110" s="85" t="s">
        <v>574</v>
      </c>
      <c r="F110" s="82"/>
      <c r="G110" s="93"/>
      <c r="I110" s="87"/>
    </row>
    <row r="111" spans="2:9" x14ac:dyDescent="0.2">
      <c r="B111" s="84">
        <v>20401</v>
      </c>
      <c r="D111" s="95" t="s">
        <v>573</v>
      </c>
      <c r="E111" s="85" t="s">
        <v>572</v>
      </c>
      <c r="F111" s="82"/>
      <c r="H111" s="104"/>
      <c r="I111" s="105"/>
    </row>
    <row r="112" spans="2:9" x14ac:dyDescent="0.2">
      <c r="B112" s="84"/>
      <c r="D112" s="85"/>
      <c r="E112" s="85" t="s">
        <v>571</v>
      </c>
      <c r="F112" s="82"/>
      <c r="G112" s="93"/>
      <c r="I112" s="87"/>
    </row>
    <row r="113" spans="2:9" x14ac:dyDescent="0.2">
      <c r="B113" s="84">
        <f>I115-B106-B108-B111</f>
        <v>1735584</v>
      </c>
      <c r="C113" s="99"/>
      <c r="D113" s="99" t="s">
        <v>570</v>
      </c>
      <c r="E113" s="66" t="s">
        <v>569</v>
      </c>
      <c r="F113" s="100"/>
      <c r="G113" s="93"/>
      <c r="H113" s="101"/>
      <c r="I113" s="87"/>
    </row>
    <row r="114" spans="2:9" x14ac:dyDescent="0.2">
      <c r="B114" s="84"/>
      <c r="E114" s="85"/>
      <c r="F114" s="82"/>
      <c r="G114" s="93"/>
      <c r="H114" s="83"/>
      <c r="I114" s="87"/>
    </row>
    <row r="115" spans="2:9" x14ac:dyDescent="0.2">
      <c r="B115" s="89">
        <f>B106+B108+B111+B113</f>
        <v>1642559</v>
      </c>
      <c r="C115" s="78"/>
      <c r="D115" s="78" t="s">
        <v>568</v>
      </c>
      <c r="E115" s="106"/>
      <c r="F115" s="91"/>
      <c r="G115" s="78" t="s">
        <v>568</v>
      </c>
      <c r="H115" s="78"/>
      <c r="I115" s="92">
        <f>I108</f>
        <v>1642559</v>
      </c>
    </row>
    <row r="118" spans="2:9" ht="15" x14ac:dyDescent="0.2">
      <c r="B118" s="65" t="s">
        <v>567</v>
      </c>
      <c r="C118" s="93"/>
      <c r="D118" s="93"/>
      <c r="E118" s="93"/>
      <c r="F118" s="93"/>
      <c r="G118" s="93"/>
      <c r="H118" s="93"/>
      <c r="I118" s="93"/>
    </row>
    <row r="120" spans="2:9" x14ac:dyDescent="0.2">
      <c r="B120" s="64" t="s">
        <v>566</v>
      </c>
      <c r="C120" s="78"/>
      <c r="D120" s="78"/>
      <c r="E120" s="78"/>
      <c r="F120" s="78"/>
      <c r="G120" s="78"/>
      <c r="H120" s="78"/>
      <c r="I120" s="63" t="s">
        <v>565</v>
      </c>
    </row>
    <row r="121" spans="2:9" ht="15" x14ac:dyDescent="0.2">
      <c r="B121" s="61"/>
      <c r="C121" s="79"/>
      <c r="D121" s="79"/>
      <c r="E121" s="79"/>
      <c r="F121" s="79"/>
      <c r="G121" s="79"/>
      <c r="H121" s="79"/>
      <c r="I121" s="62"/>
    </row>
    <row r="122" spans="2:9" ht="15" x14ac:dyDescent="0.2">
      <c r="B122" s="61"/>
      <c r="C122" s="79"/>
      <c r="D122" s="79"/>
      <c r="E122" s="60" t="s">
        <v>564</v>
      </c>
      <c r="F122" s="79"/>
      <c r="G122" s="79"/>
      <c r="H122" s="79"/>
      <c r="I122" s="87">
        <f>B123-I128-I131-I134-I137-I142-I143-I144</f>
        <v>1735584</v>
      </c>
    </row>
    <row r="123" spans="2:9" ht="15" x14ac:dyDescent="0.2">
      <c r="B123" s="84">
        <f>B125+B128+B131+B134+B137+B142+B143+B144</f>
        <v>1564087</v>
      </c>
      <c r="C123" s="79"/>
      <c r="D123" s="58"/>
      <c r="E123" s="85" t="s">
        <v>563</v>
      </c>
      <c r="F123" s="58"/>
      <c r="G123" s="58"/>
      <c r="H123" s="58"/>
      <c r="I123" s="87">
        <f>I125+I128+I131+I134+I137+I142+I143+I144</f>
        <v>-171497</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562</v>
      </c>
      <c r="F125" s="58"/>
      <c r="G125" s="58"/>
      <c r="H125" s="58"/>
      <c r="I125" s="87">
        <f>I126+I127</f>
        <v>0</v>
      </c>
    </row>
    <row r="126" spans="2:9" ht="13.15" customHeight="1" x14ac:dyDescent="0.2">
      <c r="B126" s="84">
        <v>0</v>
      </c>
      <c r="C126" s="58"/>
      <c r="D126" s="58"/>
      <c r="E126" s="85" t="s">
        <v>561</v>
      </c>
      <c r="F126" s="58"/>
      <c r="G126" s="58"/>
      <c r="H126" s="58"/>
      <c r="I126" s="87">
        <v>0</v>
      </c>
    </row>
    <row r="127" spans="2:9" ht="15" x14ac:dyDescent="0.2">
      <c r="B127" s="84">
        <v>0</v>
      </c>
      <c r="C127" s="58"/>
      <c r="D127" s="58"/>
      <c r="E127" s="85" t="s">
        <v>560</v>
      </c>
      <c r="F127" s="58"/>
      <c r="G127" s="58"/>
      <c r="H127" s="58"/>
      <c r="I127" s="87">
        <v>0</v>
      </c>
    </row>
    <row r="128" spans="2:9" x14ac:dyDescent="0.2">
      <c r="B128" s="84">
        <f>B129+B130</f>
        <v>894088</v>
      </c>
      <c r="E128" s="85" t="s">
        <v>559</v>
      </c>
      <c r="I128" s="87">
        <f>I129+I130</f>
        <v>-128029</v>
      </c>
    </row>
    <row r="129" spans="2:9" x14ac:dyDescent="0.2">
      <c r="B129" s="84">
        <v>937689</v>
      </c>
      <c r="E129" s="85" t="s">
        <v>558</v>
      </c>
      <c r="I129" s="87">
        <v>0</v>
      </c>
    </row>
    <row r="130" spans="2:9" x14ac:dyDescent="0.2">
      <c r="B130" s="84">
        <v>-43601</v>
      </c>
      <c r="E130" s="85" t="s">
        <v>557</v>
      </c>
      <c r="I130" s="87">
        <v>-128029</v>
      </c>
    </row>
    <row r="131" spans="2:9" x14ac:dyDescent="0.2">
      <c r="B131" s="84">
        <f>B132+B133</f>
        <v>-55390</v>
      </c>
      <c r="E131" s="85" t="s">
        <v>556</v>
      </c>
      <c r="I131" s="87">
        <f>I132+I133</f>
        <v>599490</v>
      </c>
    </row>
    <row r="132" spans="2:9" x14ac:dyDescent="0.2">
      <c r="B132" s="84">
        <v>7540</v>
      </c>
      <c r="E132" s="85" t="s">
        <v>555</v>
      </c>
      <c r="I132" s="87">
        <v>2887</v>
      </c>
    </row>
    <row r="133" spans="2:9" x14ac:dyDescent="0.2">
      <c r="B133" s="84">
        <v>-62930</v>
      </c>
      <c r="E133" s="85" t="s">
        <v>554</v>
      </c>
      <c r="I133" s="87">
        <v>596603</v>
      </c>
    </row>
    <row r="134" spans="2:9" x14ac:dyDescent="0.2">
      <c r="B134" s="84">
        <f>B135+B136</f>
        <v>788507</v>
      </c>
      <c r="E134" s="85" t="s">
        <v>553</v>
      </c>
      <c r="I134" s="87">
        <f>I135+I136</f>
        <v>-734296</v>
      </c>
    </row>
    <row r="135" spans="2:9" x14ac:dyDescent="0.2">
      <c r="B135" s="84">
        <v>197926</v>
      </c>
      <c r="E135" s="85" t="s">
        <v>552</v>
      </c>
      <c r="I135" s="87">
        <v>1260704</v>
      </c>
    </row>
    <row r="136" spans="2:9" x14ac:dyDescent="0.2">
      <c r="B136" s="84">
        <v>590581</v>
      </c>
      <c r="E136" s="85" t="s">
        <v>551</v>
      </c>
      <c r="I136" s="87">
        <v>-1995000</v>
      </c>
    </row>
    <row r="137" spans="2:9" x14ac:dyDescent="0.2">
      <c r="B137" s="84">
        <f>B138+B141</f>
        <v>33207</v>
      </c>
      <c r="E137" s="107" t="s">
        <v>550</v>
      </c>
      <c r="I137" s="87">
        <f>I138+I141</f>
        <v>-193462</v>
      </c>
    </row>
    <row r="138" spans="2:9" x14ac:dyDescent="0.2">
      <c r="B138" s="84">
        <f>B139+B140</f>
        <v>-15808</v>
      </c>
      <c r="E138" s="107" t="s">
        <v>549</v>
      </c>
      <c r="I138" s="87">
        <f>I139+I140</f>
        <v>-193462</v>
      </c>
    </row>
    <row r="139" spans="2:9" x14ac:dyDescent="0.2">
      <c r="B139" s="84">
        <v>-15808</v>
      </c>
      <c r="E139" s="107" t="s">
        <v>548</v>
      </c>
      <c r="I139" s="87">
        <v>-193462</v>
      </c>
    </row>
    <row r="140" spans="2:9" x14ac:dyDescent="0.2">
      <c r="B140" s="84">
        <v>0</v>
      </c>
      <c r="E140" s="107" t="s">
        <v>547</v>
      </c>
      <c r="I140" s="87">
        <v>0</v>
      </c>
    </row>
    <row r="141" spans="2:9" x14ac:dyDescent="0.2">
      <c r="B141" s="84">
        <v>49015</v>
      </c>
      <c r="E141" s="107" t="s">
        <v>546</v>
      </c>
      <c r="I141" s="87">
        <v>0</v>
      </c>
    </row>
    <row r="142" spans="2:9" x14ac:dyDescent="0.2">
      <c r="B142" s="84">
        <v>0</v>
      </c>
      <c r="E142" s="85" t="s">
        <v>545</v>
      </c>
      <c r="I142" s="87">
        <v>0</v>
      </c>
    </row>
    <row r="143" spans="2:9" x14ac:dyDescent="0.2">
      <c r="B143" s="84">
        <v>-106</v>
      </c>
      <c r="C143" s="85" t="s">
        <v>544</v>
      </c>
      <c r="E143" s="85" t="s">
        <v>544</v>
      </c>
      <c r="I143" s="87">
        <v>-79975</v>
      </c>
    </row>
    <row r="144" spans="2:9" x14ac:dyDescent="0.2">
      <c r="B144" s="84">
        <f>B145+B146</f>
        <v>-96219</v>
      </c>
      <c r="C144" s="85" t="s">
        <v>543</v>
      </c>
      <c r="E144" s="85" t="s">
        <v>543</v>
      </c>
      <c r="I144" s="87">
        <f>I145+I146</f>
        <v>364775</v>
      </c>
    </row>
    <row r="145" spans="2:9" x14ac:dyDescent="0.2">
      <c r="B145" s="84">
        <v>414968</v>
      </c>
      <c r="C145" s="85" t="s">
        <v>542</v>
      </c>
      <c r="E145" s="85" t="s">
        <v>542</v>
      </c>
      <c r="I145" s="87">
        <v>208080</v>
      </c>
    </row>
    <row r="146" spans="2:9" x14ac:dyDescent="0.2">
      <c r="B146" s="89">
        <v>-511187</v>
      </c>
      <c r="C146" s="108" t="s">
        <v>541</v>
      </c>
      <c r="D146" s="109"/>
      <c r="E146" s="108" t="s">
        <v>541</v>
      </c>
      <c r="F146" s="109"/>
      <c r="G146" s="109"/>
      <c r="H146" s="109"/>
      <c r="I146" s="92">
        <v>156695</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74803149606299213" header="0.39370078740157483" footer="0.39370078740157483"/>
  <pageSetup paperSize="9" scale="77" firstPageNumber="52" fitToHeight="6" orientation="portrait" r:id="rId1"/>
  <headerFooter alignWithMargins="0"/>
  <rowBreaks count="2" manualBreakCount="2">
    <brk id="72" min="1" max="8" man="1"/>
    <brk id="146"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112</v>
      </c>
      <c r="D1" s="45"/>
      <c r="E1" s="45"/>
      <c r="F1" s="45"/>
      <c r="G1" s="39"/>
      <c r="H1" s="45"/>
      <c r="I1" s="45"/>
      <c r="J1" s="45"/>
      <c r="K1" s="45"/>
      <c r="L1" s="45"/>
      <c r="M1" s="45"/>
    </row>
    <row r="2" spans="2:14" s="41" customFormat="1" ht="20.25" x14ac:dyDescent="0.25">
      <c r="B2" s="75" t="s">
        <v>1013</v>
      </c>
      <c r="D2" s="42"/>
      <c r="E2" s="42"/>
      <c r="F2" s="42"/>
      <c r="G2" s="39"/>
      <c r="H2" s="42"/>
      <c r="I2" s="42"/>
      <c r="J2" s="42"/>
      <c r="K2" s="42"/>
      <c r="L2" s="42"/>
      <c r="M2" s="42"/>
    </row>
    <row r="3" spans="2:14" s="37" customFormat="1" ht="15" customHeight="1" x14ac:dyDescent="0.25">
      <c r="B3" s="76" t="s">
        <v>713</v>
      </c>
      <c r="D3" s="39"/>
      <c r="E3" s="40"/>
      <c r="F3" s="39"/>
      <c r="G3" s="39"/>
      <c r="H3" s="39"/>
      <c r="I3" s="39"/>
      <c r="J3" s="39"/>
      <c r="K3" s="39"/>
      <c r="L3" s="39"/>
      <c r="M3" s="39"/>
      <c r="N3" s="38"/>
    </row>
    <row r="4" spans="2:14" s="37" customFormat="1" ht="15" customHeight="1" x14ac:dyDescent="0.25">
      <c r="B4" s="76"/>
      <c r="D4" s="39"/>
      <c r="E4" s="40"/>
      <c r="F4" s="39"/>
      <c r="G4" s="39"/>
      <c r="H4" s="39"/>
      <c r="I4" s="39"/>
      <c r="J4" s="39"/>
      <c r="K4" s="39"/>
      <c r="L4" s="39"/>
      <c r="M4" s="39"/>
      <c r="N4" s="38"/>
    </row>
    <row r="5" spans="2:14" s="34" customFormat="1" ht="15" customHeight="1" x14ac:dyDescent="0.2">
      <c r="B5" s="76"/>
      <c r="D5" s="122"/>
      <c r="E5" s="21"/>
      <c r="F5" s="21"/>
      <c r="G5" s="21"/>
      <c r="H5" s="21"/>
      <c r="I5" s="21"/>
      <c r="J5" s="21"/>
      <c r="K5" s="21"/>
      <c r="L5" s="21"/>
      <c r="M5" s="21"/>
      <c r="N5" s="35"/>
    </row>
    <row r="6" spans="2:14" s="34" customFormat="1" ht="20.25" customHeight="1" x14ac:dyDescent="0.2">
      <c r="B6" s="123" t="s">
        <v>662</v>
      </c>
      <c r="D6" s="122"/>
      <c r="E6" s="21"/>
      <c r="F6" s="21"/>
      <c r="G6" s="21"/>
      <c r="H6" s="21"/>
      <c r="I6" s="21"/>
      <c r="J6" s="21"/>
      <c r="K6" s="21"/>
      <c r="L6" s="21"/>
      <c r="M6" s="21"/>
      <c r="N6" s="35"/>
    </row>
    <row r="7" spans="2:14" ht="15" x14ac:dyDescent="0.2">
      <c r="B7" s="65" t="s">
        <v>661</v>
      </c>
      <c r="C7" s="65"/>
      <c r="D7" s="65"/>
      <c r="E7" s="65"/>
      <c r="F7" s="65"/>
      <c r="G7" s="65"/>
      <c r="H7" s="65"/>
      <c r="I7" s="65"/>
    </row>
    <row r="9" spans="2:14" x14ac:dyDescent="0.2">
      <c r="B9" s="70" t="s">
        <v>606</v>
      </c>
      <c r="C9" s="78"/>
      <c r="D9" s="78"/>
      <c r="E9" s="78"/>
      <c r="F9" s="78"/>
      <c r="G9" s="78"/>
      <c r="H9" s="78"/>
      <c r="I9" s="69" t="s">
        <v>605</v>
      </c>
    </row>
    <row r="10" spans="2:14" x14ac:dyDescent="0.2">
      <c r="B10" s="80"/>
      <c r="F10" s="82"/>
      <c r="G10" s="83"/>
      <c r="H10" s="83"/>
      <c r="I10" s="82"/>
    </row>
    <row r="11" spans="2:14" x14ac:dyDescent="0.2">
      <c r="B11" s="84">
        <v>0</v>
      </c>
      <c r="D11" s="81" t="s">
        <v>660</v>
      </c>
      <c r="E11" s="85" t="s">
        <v>659</v>
      </c>
      <c r="F11" s="82"/>
      <c r="G11" s="83" t="s">
        <v>658</v>
      </c>
      <c r="H11" s="86" t="s">
        <v>657</v>
      </c>
      <c r="I11" s="87">
        <f>I12+I13</f>
        <v>0</v>
      </c>
    </row>
    <row r="12" spans="2:14" x14ac:dyDescent="0.2">
      <c r="B12" s="84">
        <f>I11-B11</f>
        <v>0</v>
      </c>
      <c r="D12" s="85" t="s">
        <v>647</v>
      </c>
      <c r="E12" s="66" t="s">
        <v>646</v>
      </c>
      <c r="F12" s="82"/>
      <c r="G12" s="88" t="s">
        <v>656</v>
      </c>
      <c r="H12" s="83"/>
      <c r="I12" s="87">
        <v>0</v>
      </c>
    </row>
    <row r="13" spans="2:14" x14ac:dyDescent="0.2">
      <c r="B13" s="84">
        <v>0</v>
      </c>
      <c r="D13" s="81" t="s">
        <v>655</v>
      </c>
      <c r="E13" s="85" t="s">
        <v>579</v>
      </c>
      <c r="F13" s="82"/>
      <c r="G13" s="88" t="s">
        <v>654</v>
      </c>
      <c r="I13" s="87">
        <v>0</v>
      </c>
    </row>
    <row r="14" spans="2:14" x14ac:dyDescent="0.2">
      <c r="B14" s="84">
        <f>B12-B13</f>
        <v>0</v>
      </c>
      <c r="D14" s="81" t="s">
        <v>653</v>
      </c>
      <c r="E14" s="66" t="s">
        <v>652</v>
      </c>
      <c r="F14" s="82"/>
      <c r="G14" s="88"/>
      <c r="H14" s="83"/>
      <c r="I14" s="87"/>
    </row>
    <row r="15" spans="2:14" ht="7.15" customHeight="1" x14ac:dyDescent="0.2">
      <c r="B15" s="84"/>
      <c r="F15" s="82"/>
      <c r="G15" s="83"/>
      <c r="H15" s="83"/>
      <c r="I15" s="87"/>
    </row>
    <row r="16" spans="2:14" x14ac:dyDescent="0.2">
      <c r="B16" s="89">
        <f>B11+B12</f>
        <v>0</v>
      </c>
      <c r="C16" s="78"/>
      <c r="D16" s="90" t="s">
        <v>568</v>
      </c>
      <c r="E16" s="78"/>
      <c r="F16" s="91"/>
      <c r="G16" s="90" t="s">
        <v>568</v>
      </c>
      <c r="H16" s="78"/>
      <c r="I16" s="92">
        <f>I11</f>
        <v>0</v>
      </c>
    </row>
    <row r="19" spans="2:9" ht="15" x14ac:dyDescent="0.2">
      <c r="B19" s="65" t="s">
        <v>651</v>
      </c>
      <c r="C19" s="93"/>
      <c r="D19" s="65"/>
      <c r="E19" s="65"/>
      <c r="F19" s="65"/>
      <c r="G19" s="65"/>
      <c r="H19" s="65"/>
      <c r="I19" s="93"/>
    </row>
    <row r="22" spans="2:9" ht="15" x14ac:dyDescent="0.2">
      <c r="B22" s="65" t="s">
        <v>650</v>
      </c>
      <c r="C22" s="93"/>
      <c r="D22" s="93"/>
      <c r="E22" s="93"/>
      <c r="F22" s="93"/>
      <c r="G22" s="93"/>
      <c r="H22" s="93"/>
      <c r="I22" s="93"/>
    </row>
    <row r="24" spans="2:9" ht="15" x14ac:dyDescent="0.2">
      <c r="B24" s="70" t="s">
        <v>606</v>
      </c>
      <c r="C24" s="71"/>
      <c r="D24" s="71"/>
      <c r="E24" s="71"/>
      <c r="F24" s="71"/>
      <c r="G24" s="71"/>
      <c r="H24" s="71"/>
      <c r="I24" s="69" t="s">
        <v>605</v>
      </c>
    </row>
    <row r="25" spans="2:9" x14ac:dyDescent="0.2">
      <c r="B25" s="80"/>
      <c r="F25" s="82"/>
      <c r="G25" s="83"/>
      <c r="H25" s="83"/>
      <c r="I25" s="82"/>
    </row>
    <row r="26" spans="2:9" x14ac:dyDescent="0.2">
      <c r="B26" s="84">
        <f>B27+B28</f>
        <v>0</v>
      </c>
      <c r="D26" s="81" t="s">
        <v>649</v>
      </c>
      <c r="E26" s="85" t="s">
        <v>648</v>
      </c>
      <c r="F26" s="82"/>
      <c r="G26" s="88" t="s">
        <v>647</v>
      </c>
      <c r="H26" s="68" t="s">
        <v>646</v>
      </c>
      <c r="I26" s="87">
        <f>+B12</f>
        <v>0</v>
      </c>
    </row>
    <row r="27" spans="2:9" x14ac:dyDescent="0.2">
      <c r="B27" s="84">
        <v>0</v>
      </c>
      <c r="D27" s="85" t="s">
        <v>645</v>
      </c>
      <c r="F27" s="82"/>
      <c r="G27" s="83"/>
      <c r="H27" s="83"/>
      <c r="I27" s="87"/>
    </row>
    <row r="28" spans="2:9" x14ac:dyDescent="0.2">
      <c r="B28" s="84">
        <f>B29+B30</f>
        <v>0</v>
      </c>
      <c r="D28" s="85" t="s">
        <v>644</v>
      </c>
      <c r="F28" s="82"/>
      <c r="G28" s="83"/>
      <c r="H28" s="83"/>
      <c r="I28" s="87"/>
    </row>
    <row r="29" spans="2:9" x14ac:dyDescent="0.2">
      <c r="B29" s="84">
        <v>0</v>
      </c>
      <c r="D29" s="85" t="s">
        <v>643</v>
      </c>
      <c r="F29" s="82"/>
      <c r="G29" s="83"/>
      <c r="H29" s="83"/>
      <c r="I29" s="87"/>
    </row>
    <row r="30" spans="2:9" x14ac:dyDescent="0.2">
      <c r="B30" s="84">
        <v>0</v>
      </c>
      <c r="D30" s="85" t="s">
        <v>642</v>
      </c>
      <c r="F30" s="82"/>
      <c r="G30" s="83"/>
      <c r="H30" s="83"/>
      <c r="I30" s="87"/>
    </row>
    <row r="31" spans="2:9" ht="12.75" customHeight="1" x14ac:dyDescent="0.2">
      <c r="B31" s="84">
        <v>0</v>
      </c>
      <c r="D31" s="81" t="s">
        <v>641</v>
      </c>
      <c r="E31" s="81" t="s">
        <v>640</v>
      </c>
      <c r="F31" s="82"/>
      <c r="G31" s="83"/>
      <c r="H31" s="83"/>
      <c r="I31" s="87"/>
    </row>
    <row r="32" spans="2:9" ht="12.75" customHeight="1" x14ac:dyDescent="0.2">
      <c r="B32" s="84">
        <v>0</v>
      </c>
      <c r="D32" s="81" t="s">
        <v>639</v>
      </c>
      <c r="E32" s="81" t="s">
        <v>638</v>
      </c>
      <c r="F32" s="82"/>
      <c r="G32" s="83"/>
      <c r="H32" s="83"/>
      <c r="I32" s="87"/>
    </row>
    <row r="33" spans="2:9" x14ac:dyDescent="0.2">
      <c r="B33" s="84">
        <f>I35-B26-B31-B32</f>
        <v>0</v>
      </c>
      <c r="D33" s="85" t="s">
        <v>636</v>
      </c>
      <c r="E33" s="66" t="s">
        <v>635</v>
      </c>
      <c r="F33" s="82"/>
      <c r="G33" s="83"/>
      <c r="H33" s="83"/>
      <c r="I33" s="87"/>
    </row>
    <row r="34" spans="2:9" x14ac:dyDescent="0.2">
      <c r="B34" s="84"/>
      <c r="F34" s="82"/>
      <c r="G34" s="83"/>
      <c r="H34" s="83"/>
      <c r="I34" s="87"/>
    </row>
    <row r="35" spans="2:9" x14ac:dyDescent="0.2">
      <c r="B35" s="89">
        <f>B26+B31+B32+B33</f>
        <v>0</v>
      </c>
      <c r="C35" s="78"/>
      <c r="D35" s="90" t="s">
        <v>568</v>
      </c>
      <c r="E35" s="78"/>
      <c r="F35" s="91"/>
      <c r="G35" s="90" t="s">
        <v>568</v>
      </c>
      <c r="H35" s="78"/>
      <c r="I35" s="92">
        <f>I26</f>
        <v>0</v>
      </c>
    </row>
    <row r="38" spans="2:9" ht="15" x14ac:dyDescent="0.2">
      <c r="B38" s="65" t="s">
        <v>637</v>
      </c>
      <c r="C38" s="94"/>
      <c r="D38" s="94"/>
      <c r="E38" s="94"/>
      <c r="F38" s="94"/>
      <c r="G38" s="94"/>
      <c r="H38" s="94"/>
      <c r="I38" s="94"/>
    </row>
    <row r="39" spans="2:9" ht="13.15" customHeight="1" x14ac:dyDescent="0.2"/>
    <row r="40" spans="2:9" x14ac:dyDescent="0.2">
      <c r="B40" s="70" t="s">
        <v>606</v>
      </c>
      <c r="C40" s="78"/>
      <c r="D40" s="78"/>
      <c r="E40" s="78"/>
      <c r="F40" s="78"/>
      <c r="G40" s="78"/>
      <c r="H40" s="78"/>
      <c r="I40" s="69" t="s">
        <v>605</v>
      </c>
    </row>
    <row r="41" spans="2:9" x14ac:dyDescent="0.2">
      <c r="B41" s="80"/>
      <c r="F41" s="82"/>
      <c r="G41" s="83"/>
      <c r="H41" s="83"/>
      <c r="I41" s="82"/>
    </row>
    <row r="42" spans="2:9" x14ac:dyDescent="0.2">
      <c r="B42" s="84">
        <f>B43+B44+B45+B47+B48</f>
        <v>0</v>
      </c>
      <c r="D42" s="81" t="s">
        <v>634</v>
      </c>
      <c r="E42" s="88" t="s">
        <v>633</v>
      </c>
      <c r="F42" s="82"/>
      <c r="G42" s="85" t="s">
        <v>636</v>
      </c>
      <c r="H42" s="66" t="s">
        <v>635</v>
      </c>
      <c r="I42" s="87">
        <f>+B33</f>
        <v>0</v>
      </c>
    </row>
    <row r="43" spans="2:9" ht="15" x14ac:dyDescent="0.2">
      <c r="B43" s="84">
        <v>0</v>
      </c>
      <c r="C43" s="58"/>
      <c r="D43" s="95" t="s">
        <v>632</v>
      </c>
      <c r="F43" s="62"/>
      <c r="G43" s="79" t="s">
        <v>634</v>
      </c>
      <c r="H43" s="96" t="s">
        <v>633</v>
      </c>
      <c r="I43" s="87">
        <f>I44+I45+I47+I48+I49</f>
        <v>0</v>
      </c>
    </row>
    <row r="44" spans="2:9" x14ac:dyDescent="0.2">
      <c r="B44" s="84">
        <v>0</v>
      </c>
      <c r="D44" s="85" t="s">
        <v>631</v>
      </c>
      <c r="F44" s="82"/>
      <c r="G44" s="95" t="s">
        <v>632</v>
      </c>
      <c r="I44" s="87">
        <v>0</v>
      </c>
    </row>
    <row r="45" spans="2:9" x14ac:dyDescent="0.2">
      <c r="B45" s="84">
        <v>0</v>
      </c>
      <c r="D45" s="85" t="s">
        <v>630</v>
      </c>
      <c r="E45" s="80"/>
      <c r="F45" s="82"/>
      <c r="G45" s="85" t="s">
        <v>631</v>
      </c>
      <c r="I45" s="87">
        <v>0</v>
      </c>
    </row>
    <row r="46" spans="2:9" x14ac:dyDescent="0.2">
      <c r="B46" s="84"/>
      <c r="E46" s="97" t="s">
        <v>629</v>
      </c>
      <c r="F46" s="82"/>
      <c r="G46" s="85" t="s">
        <v>630</v>
      </c>
      <c r="H46" s="80"/>
      <c r="I46" s="87"/>
    </row>
    <row r="47" spans="2:9" x14ac:dyDescent="0.2">
      <c r="B47" s="84">
        <v>0</v>
      </c>
      <c r="D47" s="85" t="s">
        <v>628</v>
      </c>
      <c r="E47" s="85"/>
      <c r="F47" s="82"/>
      <c r="H47" s="85" t="s">
        <v>629</v>
      </c>
      <c r="I47" s="87">
        <v>0</v>
      </c>
    </row>
    <row r="48" spans="2:9" x14ac:dyDescent="0.2">
      <c r="B48" s="84">
        <v>0</v>
      </c>
      <c r="D48" s="85" t="s">
        <v>627</v>
      </c>
      <c r="E48" s="85"/>
      <c r="F48" s="82"/>
      <c r="G48" s="81" t="s">
        <v>628</v>
      </c>
      <c r="H48" s="85"/>
      <c r="I48" s="87">
        <v>0</v>
      </c>
    </row>
    <row r="49" spans="2:9" x14ac:dyDescent="0.2">
      <c r="B49" s="84">
        <f>I52-B42</f>
        <v>0</v>
      </c>
      <c r="D49" s="85" t="s">
        <v>622</v>
      </c>
      <c r="E49" s="66" t="s">
        <v>621</v>
      </c>
      <c r="F49" s="82"/>
      <c r="G49" s="85" t="s">
        <v>627</v>
      </c>
      <c r="H49" s="85"/>
      <c r="I49" s="87">
        <v>0</v>
      </c>
    </row>
    <row r="50" spans="2:9" x14ac:dyDescent="0.2">
      <c r="B50" s="84"/>
      <c r="D50" s="85"/>
      <c r="E50" s="85"/>
      <c r="F50" s="82"/>
      <c r="G50" s="85" t="s">
        <v>626</v>
      </c>
      <c r="H50" s="85"/>
      <c r="I50" s="87">
        <v>0</v>
      </c>
    </row>
    <row r="51" spans="2:9" x14ac:dyDescent="0.2">
      <c r="B51" s="84"/>
      <c r="F51" s="82"/>
      <c r="G51" s="85"/>
      <c r="I51" s="87"/>
    </row>
    <row r="52" spans="2:9" x14ac:dyDescent="0.2">
      <c r="B52" s="89">
        <f>B42+B49</f>
        <v>0</v>
      </c>
      <c r="C52" s="78"/>
      <c r="D52" s="78" t="s">
        <v>568</v>
      </c>
      <c r="E52" s="78"/>
      <c r="F52" s="91"/>
      <c r="G52" s="78" t="s">
        <v>568</v>
      </c>
      <c r="H52" s="78"/>
      <c r="I52" s="92">
        <f>I42+I43+I50</f>
        <v>0</v>
      </c>
    </row>
    <row r="55" spans="2:9" ht="15" x14ac:dyDescent="0.2">
      <c r="B55" s="65" t="s">
        <v>625</v>
      </c>
      <c r="C55" s="94"/>
      <c r="D55" s="94"/>
      <c r="E55" s="94"/>
      <c r="F55" s="94"/>
      <c r="G55" s="94"/>
      <c r="H55" s="94"/>
      <c r="I55" s="94"/>
    </row>
    <row r="57" spans="2:9" x14ac:dyDescent="0.2">
      <c r="B57" s="70" t="s">
        <v>606</v>
      </c>
      <c r="C57" s="78"/>
      <c r="D57" s="78"/>
      <c r="E57" s="78"/>
      <c r="F57" s="78"/>
      <c r="G57" s="78"/>
      <c r="H57" s="78"/>
      <c r="I57" s="69" t="s">
        <v>605</v>
      </c>
    </row>
    <row r="58" spans="2:9" x14ac:dyDescent="0.2">
      <c r="B58" s="80"/>
      <c r="F58" s="82"/>
      <c r="G58" s="83"/>
      <c r="H58" s="83"/>
      <c r="I58" s="82"/>
    </row>
    <row r="59" spans="2:9" x14ac:dyDescent="0.2">
      <c r="B59" s="84">
        <f>B60+B61</f>
        <v>0</v>
      </c>
      <c r="D59" s="81" t="s">
        <v>624</v>
      </c>
      <c r="E59" s="86" t="s">
        <v>623</v>
      </c>
      <c r="F59" s="82"/>
      <c r="G59" s="88" t="s">
        <v>622</v>
      </c>
      <c r="H59" s="66" t="s">
        <v>621</v>
      </c>
      <c r="I59" s="87">
        <f>+B49</f>
        <v>0</v>
      </c>
    </row>
    <row r="60" spans="2:9" x14ac:dyDescent="0.2">
      <c r="B60" s="84">
        <v>0</v>
      </c>
      <c r="D60" s="85" t="s">
        <v>620</v>
      </c>
      <c r="F60" s="82"/>
      <c r="G60" s="88" t="s">
        <v>619</v>
      </c>
      <c r="H60" s="85"/>
      <c r="I60" s="87">
        <f>I61+I62</f>
        <v>0</v>
      </c>
    </row>
    <row r="61" spans="2:9" x14ac:dyDescent="0.2">
      <c r="B61" s="84">
        <v>0</v>
      </c>
      <c r="D61" s="85" t="s">
        <v>618</v>
      </c>
      <c r="F61" s="82"/>
      <c r="G61" s="88" t="s">
        <v>617</v>
      </c>
      <c r="I61" s="87">
        <v>0</v>
      </c>
    </row>
    <row r="62" spans="2:9" x14ac:dyDescent="0.2">
      <c r="B62" s="84">
        <v>0</v>
      </c>
      <c r="D62" s="81" t="s">
        <v>616</v>
      </c>
      <c r="E62" s="85" t="s">
        <v>615</v>
      </c>
      <c r="F62" s="82"/>
      <c r="G62" s="88" t="s">
        <v>614</v>
      </c>
      <c r="I62" s="87">
        <v>0</v>
      </c>
    </row>
    <row r="63" spans="2:9" x14ac:dyDescent="0.2">
      <c r="B63" s="84"/>
      <c r="E63" s="85" t="s">
        <v>613</v>
      </c>
      <c r="F63" s="82"/>
      <c r="G63" s="83" t="s">
        <v>612</v>
      </c>
      <c r="H63" s="81" t="s">
        <v>611</v>
      </c>
      <c r="I63" s="87">
        <f>I64+I65+I66</f>
        <v>0</v>
      </c>
    </row>
    <row r="64" spans="2:9" x14ac:dyDescent="0.2">
      <c r="B64" s="84">
        <f>B65+B66+B67</f>
        <v>0</v>
      </c>
      <c r="D64" s="81" t="s">
        <v>612</v>
      </c>
      <c r="E64" s="81" t="s">
        <v>611</v>
      </c>
      <c r="F64" s="82"/>
      <c r="G64" s="85" t="s">
        <v>610</v>
      </c>
      <c r="I64" s="87">
        <v>0</v>
      </c>
    </row>
    <row r="65" spans="2:9" x14ac:dyDescent="0.2">
      <c r="B65" s="84">
        <v>0</v>
      </c>
      <c r="D65" s="85" t="s">
        <v>610</v>
      </c>
      <c r="F65" s="82"/>
      <c r="G65" s="88" t="s">
        <v>609</v>
      </c>
      <c r="I65" s="87">
        <v>0</v>
      </c>
    </row>
    <row r="66" spans="2:9" x14ac:dyDescent="0.2">
      <c r="B66" s="84">
        <v>0</v>
      </c>
      <c r="D66" s="85" t="s">
        <v>609</v>
      </c>
      <c r="F66" s="82"/>
      <c r="G66" s="88" t="s">
        <v>608</v>
      </c>
      <c r="I66" s="87">
        <v>0</v>
      </c>
    </row>
    <row r="67" spans="2:9" x14ac:dyDescent="0.2">
      <c r="B67" s="84">
        <v>0</v>
      </c>
      <c r="D67" s="85" t="s">
        <v>608</v>
      </c>
      <c r="F67" s="82"/>
      <c r="G67" s="83"/>
      <c r="H67" s="83"/>
      <c r="I67" s="87"/>
    </row>
    <row r="68" spans="2:9" x14ac:dyDescent="0.2">
      <c r="B68" s="84">
        <f>I70-B59-B62-B64</f>
        <v>0</v>
      </c>
      <c r="D68" s="85" t="s">
        <v>602</v>
      </c>
      <c r="E68" s="85" t="s">
        <v>601</v>
      </c>
      <c r="F68" s="82"/>
      <c r="G68" s="83"/>
      <c r="H68" s="83"/>
      <c r="I68" s="87"/>
    </row>
    <row r="69" spans="2:9" ht="17.45" customHeight="1" x14ac:dyDescent="0.2">
      <c r="B69" s="84"/>
      <c r="F69" s="82"/>
      <c r="G69" s="83"/>
      <c r="H69" s="83"/>
      <c r="I69" s="87"/>
    </row>
    <row r="70" spans="2:9" ht="17.45" customHeight="1" x14ac:dyDescent="0.2">
      <c r="B70" s="89">
        <f>B59+B62+B64+B68</f>
        <v>0</v>
      </c>
      <c r="C70" s="78"/>
      <c r="D70" s="78" t="s">
        <v>568</v>
      </c>
      <c r="E70" s="78"/>
      <c r="F70" s="91"/>
      <c r="G70" s="78" t="s">
        <v>568</v>
      </c>
      <c r="H70" s="78"/>
      <c r="I70" s="92">
        <f>I59+I60+I63</f>
        <v>0</v>
      </c>
    </row>
    <row r="73" spans="2:9" ht="15" x14ac:dyDescent="0.2">
      <c r="B73" s="65" t="s">
        <v>607</v>
      </c>
      <c r="C73" s="94"/>
      <c r="D73" s="94"/>
      <c r="E73" s="94"/>
      <c r="F73" s="94"/>
      <c r="G73" s="94"/>
      <c r="H73" s="94"/>
      <c r="I73" s="94"/>
    </row>
    <row r="75" spans="2:9" x14ac:dyDescent="0.2">
      <c r="B75" s="70" t="s">
        <v>606</v>
      </c>
      <c r="C75" s="78"/>
      <c r="D75" s="78"/>
      <c r="E75" s="78"/>
      <c r="F75" s="78"/>
      <c r="G75" s="78"/>
      <c r="H75" s="78"/>
      <c r="I75" s="69" t="s">
        <v>605</v>
      </c>
    </row>
    <row r="76" spans="2:9" x14ac:dyDescent="0.2">
      <c r="B76" s="80"/>
      <c r="F76" s="82"/>
      <c r="G76" s="83"/>
      <c r="H76" s="83"/>
      <c r="I76" s="82"/>
    </row>
    <row r="77" spans="2:9" x14ac:dyDescent="0.2">
      <c r="B77" s="84">
        <v>0</v>
      </c>
      <c r="D77" s="81" t="s">
        <v>604</v>
      </c>
      <c r="E77" s="85" t="s">
        <v>603</v>
      </c>
      <c r="F77" s="82"/>
      <c r="G77" s="88" t="s">
        <v>602</v>
      </c>
      <c r="H77" s="66" t="s">
        <v>601</v>
      </c>
      <c r="I77" s="87">
        <f>+B68</f>
        <v>0</v>
      </c>
    </row>
    <row r="78" spans="2:9" x14ac:dyDescent="0.2">
      <c r="B78" s="84"/>
      <c r="E78" s="85" t="s">
        <v>600</v>
      </c>
      <c r="F78" s="82"/>
      <c r="G78" s="88"/>
      <c r="H78" s="85"/>
      <c r="I78" s="87"/>
    </row>
    <row r="79" spans="2:9" x14ac:dyDescent="0.2">
      <c r="B79" s="84">
        <f>I82-B77</f>
        <v>0</v>
      </c>
      <c r="D79" s="85" t="s">
        <v>595</v>
      </c>
      <c r="E79" s="68" t="s">
        <v>599</v>
      </c>
      <c r="F79" s="82"/>
      <c r="G79" s="83"/>
      <c r="H79" s="83"/>
      <c r="I79" s="87"/>
    </row>
    <row r="80" spans="2:9" x14ac:dyDescent="0.2">
      <c r="B80" s="84">
        <f>B79-B13</f>
        <v>0</v>
      </c>
      <c r="D80" s="85" t="s">
        <v>598</v>
      </c>
      <c r="E80" s="66" t="s">
        <v>594</v>
      </c>
      <c r="F80" s="82"/>
      <c r="G80" s="83"/>
      <c r="H80" s="83"/>
      <c r="I80" s="87"/>
    </row>
    <row r="81" spans="2:9" x14ac:dyDescent="0.2">
      <c r="B81" s="84"/>
      <c r="F81" s="82"/>
      <c r="G81" s="83"/>
      <c r="H81" s="83"/>
      <c r="I81" s="87"/>
    </row>
    <row r="82" spans="2:9" x14ac:dyDescent="0.2">
      <c r="B82" s="89">
        <f>B77+B79</f>
        <v>0</v>
      </c>
      <c r="C82" s="78"/>
      <c r="D82" s="78" t="s">
        <v>568</v>
      </c>
      <c r="E82" s="78"/>
      <c r="F82" s="91"/>
      <c r="G82" s="78" t="s">
        <v>568</v>
      </c>
      <c r="H82" s="78"/>
      <c r="I82" s="92">
        <f>I77</f>
        <v>0</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597</v>
      </c>
      <c r="C85" s="153"/>
      <c r="D85" s="153"/>
      <c r="E85" s="153"/>
      <c r="F85" s="153"/>
      <c r="G85" s="153"/>
      <c r="H85" s="153"/>
      <c r="I85" s="153"/>
    </row>
    <row r="86" spans="2:9" ht="7.15" customHeight="1" x14ac:dyDescent="0.2"/>
    <row r="88" spans="2:9" ht="15" x14ac:dyDescent="0.2">
      <c r="B88" s="65" t="s">
        <v>596</v>
      </c>
      <c r="C88" s="93"/>
      <c r="D88" s="93"/>
      <c r="E88" s="93"/>
      <c r="F88" s="93"/>
      <c r="G88" s="93"/>
      <c r="H88" s="93"/>
      <c r="I88" s="93"/>
    </row>
    <row r="89" spans="2:9" ht="15.75" customHeight="1" x14ac:dyDescent="0.2"/>
    <row r="90" spans="2:9" x14ac:dyDescent="0.2">
      <c r="B90" s="64" t="s">
        <v>566</v>
      </c>
      <c r="C90" s="78"/>
      <c r="D90" s="78"/>
      <c r="E90" s="78"/>
      <c r="F90" s="78"/>
      <c r="G90" s="78"/>
      <c r="H90" s="78"/>
      <c r="I90" s="63" t="s">
        <v>565</v>
      </c>
    </row>
    <row r="91" spans="2:9" x14ac:dyDescent="0.2">
      <c r="B91" s="80"/>
      <c r="F91" s="82"/>
      <c r="G91" s="83"/>
      <c r="H91" s="83"/>
      <c r="I91" s="82"/>
    </row>
    <row r="92" spans="2:9" x14ac:dyDescent="0.2">
      <c r="B92" s="84">
        <f>I99</f>
        <v>0</v>
      </c>
      <c r="D92" s="85" t="s">
        <v>582</v>
      </c>
      <c r="E92" s="66" t="s">
        <v>581</v>
      </c>
      <c r="F92" s="82"/>
      <c r="G92" s="85" t="s">
        <v>595</v>
      </c>
      <c r="H92" s="66" t="s">
        <v>594</v>
      </c>
      <c r="I92" s="87">
        <f>+B80</f>
        <v>0</v>
      </c>
    </row>
    <row r="93" spans="2:9" x14ac:dyDescent="0.2">
      <c r="B93" s="84"/>
      <c r="E93" s="68" t="s">
        <v>578</v>
      </c>
      <c r="F93" s="82"/>
      <c r="G93" s="88" t="s">
        <v>593</v>
      </c>
      <c r="H93" s="81" t="s">
        <v>592</v>
      </c>
      <c r="I93" s="87">
        <f>I94+I95</f>
        <v>0</v>
      </c>
    </row>
    <row r="94" spans="2:9" x14ac:dyDescent="0.2">
      <c r="B94" s="84"/>
      <c r="E94" s="85"/>
      <c r="F94" s="82"/>
      <c r="G94" s="88" t="s">
        <v>591</v>
      </c>
      <c r="I94" s="87">
        <v>0</v>
      </c>
    </row>
    <row r="95" spans="2:9" x14ac:dyDescent="0.2">
      <c r="B95" s="84"/>
      <c r="E95" s="85"/>
      <c r="F95" s="82"/>
      <c r="G95" s="88" t="s">
        <v>590</v>
      </c>
      <c r="I95" s="87">
        <v>0</v>
      </c>
    </row>
    <row r="96" spans="2:9" x14ac:dyDescent="0.2">
      <c r="B96" s="84"/>
      <c r="D96" s="85"/>
      <c r="F96" s="82"/>
      <c r="G96" s="88" t="s">
        <v>589</v>
      </c>
      <c r="H96" s="81" t="s">
        <v>588</v>
      </c>
      <c r="I96" s="87">
        <f>I97</f>
        <v>0</v>
      </c>
    </row>
    <row r="97" spans="2:9" x14ac:dyDescent="0.2">
      <c r="B97" s="98"/>
      <c r="C97" s="99"/>
      <c r="D97" s="99"/>
      <c r="E97" s="85"/>
      <c r="F97" s="100"/>
      <c r="G97" s="88" t="s">
        <v>587</v>
      </c>
      <c r="H97" s="101"/>
      <c r="I97" s="87">
        <v>0</v>
      </c>
    </row>
    <row r="98" spans="2:9" x14ac:dyDescent="0.2">
      <c r="B98" s="84"/>
      <c r="F98" s="82"/>
      <c r="G98" s="83"/>
      <c r="H98" s="83"/>
      <c r="I98" s="87"/>
    </row>
    <row r="99" spans="2:9" x14ac:dyDescent="0.2">
      <c r="B99" s="89">
        <f>B92</f>
        <v>0</v>
      </c>
      <c r="C99" s="78"/>
      <c r="D99" s="78" t="s">
        <v>568</v>
      </c>
      <c r="E99" s="78"/>
      <c r="F99" s="91"/>
      <c r="G99" s="78" t="s">
        <v>568</v>
      </c>
      <c r="H99" s="78"/>
      <c r="I99" s="92">
        <f>I92+I93+I96</f>
        <v>0</v>
      </c>
    </row>
    <row r="102" spans="2:9" ht="15" x14ac:dyDescent="0.2">
      <c r="B102" s="65" t="s">
        <v>586</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566</v>
      </c>
      <c r="C104" s="78"/>
      <c r="D104" s="78"/>
      <c r="E104" s="78"/>
      <c r="F104" s="78"/>
      <c r="G104" s="78"/>
      <c r="H104" s="78"/>
      <c r="I104" s="63" t="s">
        <v>565</v>
      </c>
    </row>
    <row r="105" spans="2:9" x14ac:dyDescent="0.2">
      <c r="B105" s="80"/>
      <c r="E105" s="85"/>
      <c r="F105" s="102"/>
      <c r="G105" s="83"/>
      <c r="H105" s="83"/>
      <c r="I105" s="82"/>
    </row>
    <row r="106" spans="2:9" x14ac:dyDescent="0.2">
      <c r="B106" s="84">
        <f>B107+B109</f>
        <v>0</v>
      </c>
      <c r="D106" s="85" t="s">
        <v>585</v>
      </c>
      <c r="E106" s="103" t="s">
        <v>584</v>
      </c>
      <c r="F106" s="82"/>
      <c r="G106" s="83"/>
      <c r="H106" s="83"/>
      <c r="I106" s="82"/>
    </row>
    <row r="107" spans="2:9" x14ac:dyDescent="0.2">
      <c r="B107" s="84">
        <v>0</v>
      </c>
      <c r="D107" s="85" t="s">
        <v>583</v>
      </c>
      <c r="E107" s="85"/>
      <c r="F107" s="82"/>
      <c r="G107" s="85" t="s">
        <v>582</v>
      </c>
      <c r="H107" s="68" t="s">
        <v>581</v>
      </c>
      <c r="I107" s="87"/>
    </row>
    <row r="108" spans="2:9" x14ac:dyDescent="0.2">
      <c r="B108" s="84">
        <f>-B13</f>
        <v>0</v>
      </c>
      <c r="D108" s="85" t="s">
        <v>580</v>
      </c>
      <c r="E108" s="86" t="s">
        <v>579</v>
      </c>
      <c r="F108" s="82"/>
      <c r="G108" s="85"/>
      <c r="H108" s="67" t="s">
        <v>578</v>
      </c>
      <c r="I108" s="87">
        <f>B92</f>
        <v>0</v>
      </c>
    </row>
    <row r="109" spans="2:9" x14ac:dyDescent="0.2">
      <c r="B109" s="84">
        <v>0</v>
      </c>
      <c r="D109" s="95" t="s">
        <v>577</v>
      </c>
      <c r="E109" s="85" t="s">
        <v>576</v>
      </c>
      <c r="F109" s="82"/>
      <c r="H109" s="104"/>
      <c r="I109" s="105"/>
    </row>
    <row r="110" spans="2:9" x14ac:dyDescent="0.2">
      <c r="B110" s="84">
        <v>0</v>
      </c>
      <c r="D110" s="85" t="s">
        <v>575</v>
      </c>
      <c r="E110" s="85" t="s">
        <v>574</v>
      </c>
      <c r="F110" s="82"/>
      <c r="G110" s="93"/>
      <c r="I110" s="87"/>
    </row>
    <row r="111" spans="2:9" x14ac:dyDescent="0.2">
      <c r="B111" s="84">
        <v>0</v>
      </c>
      <c r="D111" s="95" t="s">
        <v>573</v>
      </c>
      <c r="E111" s="85" t="s">
        <v>572</v>
      </c>
      <c r="F111" s="82"/>
      <c r="H111" s="104"/>
      <c r="I111" s="105"/>
    </row>
    <row r="112" spans="2:9" x14ac:dyDescent="0.2">
      <c r="B112" s="84"/>
      <c r="D112" s="85"/>
      <c r="E112" s="85" t="s">
        <v>571</v>
      </c>
      <c r="F112" s="82"/>
      <c r="G112" s="93"/>
      <c r="I112" s="87"/>
    </row>
    <row r="113" spans="2:9" x14ac:dyDescent="0.2">
      <c r="B113" s="84">
        <f>I115-B106-B108-B111</f>
        <v>0</v>
      </c>
      <c r="C113" s="99"/>
      <c r="D113" s="99" t="s">
        <v>570</v>
      </c>
      <c r="E113" s="66" t="s">
        <v>569</v>
      </c>
      <c r="F113" s="100"/>
      <c r="G113" s="93"/>
      <c r="H113" s="101"/>
      <c r="I113" s="87"/>
    </row>
    <row r="114" spans="2:9" x14ac:dyDescent="0.2">
      <c r="B114" s="84"/>
      <c r="E114" s="85"/>
      <c r="F114" s="82"/>
      <c r="G114" s="93"/>
      <c r="H114" s="83"/>
      <c r="I114" s="87"/>
    </row>
    <row r="115" spans="2:9" x14ac:dyDescent="0.2">
      <c r="B115" s="89">
        <f>B106+B108+B111+B113</f>
        <v>0</v>
      </c>
      <c r="C115" s="78"/>
      <c r="D115" s="78" t="s">
        <v>568</v>
      </c>
      <c r="E115" s="106"/>
      <c r="F115" s="91"/>
      <c r="G115" s="78" t="s">
        <v>568</v>
      </c>
      <c r="H115" s="78"/>
      <c r="I115" s="92">
        <f>I108</f>
        <v>0</v>
      </c>
    </row>
    <row r="118" spans="2:9" ht="15" x14ac:dyDescent="0.2">
      <c r="B118" s="65" t="s">
        <v>567</v>
      </c>
      <c r="C118" s="93"/>
      <c r="D118" s="93"/>
      <c r="E118" s="93"/>
      <c r="F118" s="93"/>
      <c r="G118" s="93"/>
      <c r="H118" s="93"/>
      <c r="I118" s="93"/>
    </row>
    <row r="120" spans="2:9" x14ac:dyDescent="0.2">
      <c r="B120" s="64" t="s">
        <v>566</v>
      </c>
      <c r="C120" s="78"/>
      <c r="D120" s="78"/>
      <c r="E120" s="78"/>
      <c r="F120" s="78"/>
      <c r="G120" s="78"/>
      <c r="H120" s="78"/>
      <c r="I120" s="63" t="s">
        <v>565</v>
      </c>
    </row>
    <row r="121" spans="2:9" ht="15" x14ac:dyDescent="0.2">
      <c r="B121" s="61"/>
      <c r="C121" s="79"/>
      <c r="D121" s="79"/>
      <c r="E121" s="79"/>
      <c r="F121" s="79"/>
      <c r="G121" s="79"/>
      <c r="H121" s="79"/>
      <c r="I121" s="62"/>
    </row>
    <row r="122" spans="2:9" ht="15" x14ac:dyDescent="0.2">
      <c r="B122" s="61"/>
      <c r="C122" s="79"/>
      <c r="D122" s="79"/>
      <c r="E122" s="60" t="s">
        <v>564</v>
      </c>
      <c r="F122" s="79"/>
      <c r="G122" s="79"/>
      <c r="H122" s="79"/>
      <c r="I122" s="87">
        <f>B123-I125-I128-I131-I134-I137-I142-I143-I144</f>
        <v>0</v>
      </c>
    </row>
    <row r="123" spans="2:9" ht="15" x14ac:dyDescent="0.2">
      <c r="B123" s="84">
        <f>B125+B128+B131+B134+B137+B142+B143+B144</f>
        <v>0</v>
      </c>
      <c r="C123" s="79"/>
      <c r="D123" s="58"/>
      <c r="E123" s="85" t="s">
        <v>563</v>
      </c>
      <c r="F123" s="58"/>
      <c r="G123" s="58"/>
      <c r="H123" s="58"/>
      <c r="I123" s="87">
        <f>I125+I128+I131+I134+I137+I142+I143+I144</f>
        <v>0</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562</v>
      </c>
      <c r="F125" s="58"/>
      <c r="G125" s="58"/>
      <c r="H125" s="58"/>
      <c r="I125" s="87">
        <f>I126+I127</f>
        <v>0</v>
      </c>
    </row>
    <row r="126" spans="2:9" ht="13.15" customHeight="1" x14ac:dyDescent="0.2">
      <c r="B126" s="84">
        <v>0</v>
      </c>
      <c r="C126" s="58"/>
      <c r="D126" s="58"/>
      <c r="E126" s="85" t="s">
        <v>561</v>
      </c>
      <c r="F126" s="58"/>
      <c r="G126" s="58"/>
      <c r="H126" s="58"/>
      <c r="I126" s="87">
        <v>0</v>
      </c>
    </row>
    <row r="127" spans="2:9" ht="15" x14ac:dyDescent="0.2">
      <c r="B127" s="84">
        <v>0</v>
      </c>
      <c r="C127" s="58"/>
      <c r="D127" s="58"/>
      <c r="E127" s="85" t="s">
        <v>560</v>
      </c>
      <c r="F127" s="58"/>
      <c r="G127" s="58"/>
      <c r="H127" s="58"/>
      <c r="I127" s="87">
        <v>0</v>
      </c>
    </row>
    <row r="128" spans="2:9" x14ac:dyDescent="0.2">
      <c r="B128" s="84">
        <f>B129+B130</f>
        <v>0</v>
      </c>
      <c r="E128" s="85" t="s">
        <v>559</v>
      </c>
      <c r="I128" s="87">
        <f>I129+I130</f>
        <v>0</v>
      </c>
    </row>
    <row r="129" spans="2:9" x14ac:dyDescent="0.2">
      <c r="B129" s="84">
        <v>0</v>
      </c>
      <c r="E129" s="85" t="s">
        <v>558</v>
      </c>
      <c r="I129" s="87">
        <v>0</v>
      </c>
    </row>
    <row r="130" spans="2:9" x14ac:dyDescent="0.2">
      <c r="B130" s="84">
        <v>0</v>
      </c>
      <c r="E130" s="85" t="s">
        <v>557</v>
      </c>
      <c r="I130" s="87">
        <v>0</v>
      </c>
    </row>
    <row r="131" spans="2:9" x14ac:dyDescent="0.2">
      <c r="B131" s="84">
        <f>B132+B133</f>
        <v>0</v>
      </c>
      <c r="E131" s="85" t="s">
        <v>556</v>
      </c>
      <c r="I131" s="87">
        <f>I132+I133</f>
        <v>0</v>
      </c>
    </row>
    <row r="132" spans="2:9" x14ac:dyDescent="0.2">
      <c r="B132" s="84">
        <v>0</v>
      </c>
      <c r="E132" s="85" t="s">
        <v>555</v>
      </c>
      <c r="I132" s="87">
        <v>0</v>
      </c>
    </row>
    <row r="133" spans="2:9" x14ac:dyDescent="0.2">
      <c r="B133" s="84">
        <v>0</v>
      </c>
      <c r="E133" s="85" t="s">
        <v>554</v>
      </c>
      <c r="I133" s="87">
        <v>0</v>
      </c>
    </row>
    <row r="134" spans="2:9" x14ac:dyDescent="0.2">
      <c r="B134" s="84">
        <f>B135+B136</f>
        <v>0</v>
      </c>
      <c r="E134" s="85" t="s">
        <v>553</v>
      </c>
      <c r="I134" s="87">
        <f>I135+I136</f>
        <v>0</v>
      </c>
    </row>
    <row r="135" spans="2:9" x14ac:dyDescent="0.2">
      <c r="B135" s="84">
        <v>0</v>
      </c>
      <c r="E135" s="85" t="s">
        <v>552</v>
      </c>
      <c r="I135" s="87">
        <v>0</v>
      </c>
    </row>
    <row r="136" spans="2:9" x14ac:dyDescent="0.2">
      <c r="B136" s="84">
        <v>0</v>
      </c>
      <c r="E136" s="85" t="s">
        <v>551</v>
      </c>
      <c r="I136" s="87">
        <v>0</v>
      </c>
    </row>
    <row r="137" spans="2:9" x14ac:dyDescent="0.2">
      <c r="B137" s="84">
        <f>B138+B141</f>
        <v>0</v>
      </c>
      <c r="E137" s="107" t="s">
        <v>550</v>
      </c>
      <c r="I137" s="87">
        <f>I138+I141</f>
        <v>0</v>
      </c>
    </row>
    <row r="138" spans="2:9" x14ac:dyDescent="0.2">
      <c r="B138" s="84">
        <f>B139+B140</f>
        <v>0</v>
      </c>
      <c r="E138" s="107" t="s">
        <v>549</v>
      </c>
      <c r="I138" s="87">
        <f>I139+I140</f>
        <v>0</v>
      </c>
    </row>
    <row r="139" spans="2:9" x14ac:dyDescent="0.2">
      <c r="B139" s="84">
        <v>0</v>
      </c>
      <c r="E139" s="107" t="s">
        <v>548</v>
      </c>
      <c r="I139" s="87">
        <v>0</v>
      </c>
    </row>
    <row r="140" spans="2:9" x14ac:dyDescent="0.2">
      <c r="B140" s="84">
        <v>0</v>
      </c>
      <c r="E140" s="107" t="s">
        <v>547</v>
      </c>
      <c r="I140" s="87">
        <v>0</v>
      </c>
    </row>
    <row r="141" spans="2:9" x14ac:dyDescent="0.2">
      <c r="B141" s="84">
        <v>0</v>
      </c>
      <c r="E141" s="107" t="s">
        <v>546</v>
      </c>
      <c r="I141" s="87">
        <v>0</v>
      </c>
    </row>
    <row r="142" spans="2:9" x14ac:dyDescent="0.2">
      <c r="B142" s="84">
        <v>0</v>
      </c>
      <c r="E142" s="85" t="s">
        <v>545</v>
      </c>
      <c r="I142" s="87">
        <v>0</v>
      </c>
    </row>
    <row r="143" spans="2:9" x14ac:dyDescent="0.2">
      <c r="B143" s="84">
        <v>0</v>
      </c>
      <c r="C143" s="85" t="s">
        <v>544</v>
      </c>
      <c r="E143" s="85" t="s">
        <v>544</v>
      </c>
      <c r="I143" s="87">
        <v>0</v>
      </c>
    </row>
    <row r="144" spans="2:9" x14ac:dyDescent="0.2">
      <c r="B144" s="84">
        <f>B145+B146</f>
        <v>0</v>
      </c>
      <c r="C144" s="85" t="s">
        <v>543</v>
      </c>
      <c r="E144" s="85" t="s">
        <v>543</v>
      </c>
      <c r="I144" s="87">
        <f>I145+I146</f>
        <v>0</v>
      </c>
    </row>
    <row r="145" spans="2:9" x14ac:dyDescent="0.2">
      <c r="B145" s="84">
        <v>0</v>
      </c>
      <c r="C145" s="85" t="s">
        <v>542</v>
      </c>
      <c r="E145" s="85" t="s">
        <v>542</v>
      </c>
      <c r="I145" s="87">
        <v>0</v>
      </c>
    </row>
    <row r="146" spans="2:9" x14ac:dyDescent="0.2">
      <c r="B146" s="89">
        <v>0</v>
      </c>
      <c r="C146" s="108" t="s">
        <v>541</v>
      </c>
      <c r="D146" s="109"/>
      <c r="E146" s="108" t="s">
        <v>541</v>
      </c>
      <c r="F146" s="109"/>
      <c r="G146" s="109"/>
      <c r="H146" s="109"/>
      <c r="I146" s="92">
        <v>0</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112</v>
      </c>
      <c r="D1" s="45"/>
      <c r="E1" s="45"/>
      <c r="F1" s="45"/>
      <c r="G1" s="39"/>
      <c r="H1" s="45"/>
      <c r="I1" s="45"/>
      <c r="J1" s="45"/>
      <c r="K1" s="45"/>
      <c r="L1" s="45"/>
      <c r="M1" s="45"/>
    </row>
    <row r="2" spans="2:14" s="41" customFormat="1" ht="20.25" x14ac:dyDescent="0.25">
      <c r="B2" s="75" t="s">
        <v>1013</v>
      </c>
      <c r="D2" s="42"/>
      <c r="E2" s="42"/>
      <c r="F2" s="42"/>
      <c r="G2" s="39"/>
      <c r="H2" s="42"/>
      <c r="I2" s="42"/>
      <c r="J2" s="42"/>
      <c r="K2" s="42"/>
      <c r="L2" s="42"/>
      <c r="M2" s="42"/>
    </row>
    <row r="3" spans="2:14" s="37" customFormat="1" ht="15" customHeight="1" x14ac:dyDescent="0.25">
      <c r="B3" s="76" t="s">
        <v>714</v>
      </c>
      <c r="D3" s="39"/>
      <c r="E3" s="40"/>
      <c r="F3" s="39"/>
      <c r="G3" s="39"/>
      <c r="H3" s="39"/>
      <c r="I3" s="39"/>
      <c r="J3" s="39"/>
      <c r="K3" s="39"/>
      <c r="L3" s="39"/>
      <c r="M3" s="39"/>
      <c r="N3" s="38"/>
    </row>
    <row r="4" spans="2:14" s="37" customFormat="1" ht="15" customHeight="1" x14ac:dyDescent="0.25">
      <c r="B4" s="76"/>
      <c r="D4" s="39"/>
      <c r="E4" s="40"/>
      <c r="F4" s="39"/>
      <c r="G4" s="39"/>
      <c r="H4" s="39"/>
      <c r="I4" s="39"/>
      <c r="J4" s="39"/>
      <c r="K4" s="39"/>
      <c r="L4" s="39"/>
      <c r="M4" s="39"/>
      <c r="N4" s="38"/>
    </row>
    <row r="5" spans="2:14" s="34" customFormat="1" ht="15" customHeight="1" x14ac:dyDescent="0.2">
      <c r="B5" s="76"/>
      <c r="D5" s="122"/>
      <c r="E5" s="21"/>
      <c r="F5" s="21"/>
      <c r="G5" s="21"/>
      <c r="H5" s="21"/>
      <c r="I5" s="21"/>
      <c r="J5" s="21"/>
      <c r="K5" s="21"/>
      <c r="L5" s="21"/>
      <c r="M5" s="21"/>
      <c r="N5" s="35"/>
    </row>
    <row r="6" spans="2:14" s="34" customFormat="1" ht="20.25" customHeight="1" x14ac:dyDescent="0.2">
      <c r="B6" s="123" t="s">
        <v>662</v>
      </c>
      <c r="D6" s="122"/>
      <c r="E6" s="21"/>
      <c r="F6" s="21"/>
      <c r="G6" s="21"/>
      <c r="H6" s="21"/>
      <c r="I6" s="21"/>
      <c r="J6" s="21"/>
      <c r="K6" s="21"/>
      <c r="L6" s="21"/>
      <c r="M6" s="21"/>
      <c r="N6" s="35"/>
    </row>
    <row r="7" spans="2:14" ht="15" x14ac:dyDescent="0.2">
      <c r="B7" s="65" t="s">
        <v>661</v>
      </c>
      <c r="C7" s="65"/>
      <c r="D7" s="65"/>
      <c r="E7" s="65"/>
      <c r="F7" s="65"/>
      <c r="G7" s="65"/>
      <c r="H7" s="65"/>
      <c r="I7" s="65"/>
    </row>
    <row r="9" spans="2:14" x14ac:dyDescent="0.2">
      <c r="B9" s="70" t="s">
        <v>606</v>
      </c>
      <c r="C9" s="78"/>
      <c r="D9" s="78"/>
      <c r="E9" s="78"/>
      <c r="F9" s="78"/>
      <c r="G9" s="78"/>
      <c r="H9" s="78"/>
      <c r="I9" s="69" t="s">
        <v>605</v>
      </c>
    </row>
    <row r="10" spans="2:14" x14ac:dyDescent="0.2">
      <c r="B10" s="80"/>
      <c r="F10" s="82"/>
      <c r="G10" s="83"/>
      <c r="H10" s="83"/>
      <c r="I10" s="82"/>
    </row>
    <row r="11" spans="2:14" x14ac:dyDescent="0.2">
      <c r="B11" s="84">
        <v>51707</v>
      </c>
      <c r="D11" s="81" t="s">
        <v>660</v>
      </c>
      <c r="E11" s="85" t="s">
        <v>659</v>
      </c>
      <c r="F11" s="82"/>
      <c r="G11" s="83" t="s">
        <v>658</v>
      </c>
      <c r="H11" s="86" t="s">
        <v>657</v>
      </c>
      <c r="I11" s="87">
        <f>I12+I13</f>
        <v>74710</v>
      </c>
    </row>
    <row r="12" spans="2:14" x14ac:dyDescent="0.2">
      <c r="B12" s="84">
        <f>I11-B11</f>
        <v>23003</v>
      </c>
      <c r="D12" s="85" t="s">
        <v>647</v>
      </c>
      <c r="E12" s="66" t="s">
        <v>646</v>
      </c>
      <c r="F12" s="82"/>
      <c r="G12" s="88" t="s">
        <v>656</v>
      </c>
      <c r="H12" s="83"/>
      <c r="I12" s="87">
        <v>74439</v>
      </c>
    </row>
    <row r="13" spans="2:14" x14ac:dyDescent="0.2">
      <c r="B13" s="84">
        <v>3241</v>
      </c>
      <c r="D13" s="81" t="s">
        <v>655</v>
      </c>
      <c r="E13" s="85" t="s">
        <v>579</v>
      </c>
      <c r="F13" s="82"/>
      <c r="G13" s="88" t="s">
        <v>654</v>
      </c>
      <c r="I13" s="87">
        <v>271</v>
      </c>
    </row>
    <row r="14" spans="2:14" x14ac:dyDescent="0.2">
      <c r="B14" s="84">
        <f>B12-B13</f>
        <v>19762</v>
      </c>
      <c r="D14" s="81" t="s">
        <v>653</v>
      </c>
      <c r="E14" s="66" t="s">
        <v>652</v>
      </c>
      <c r="F14" s="82"/>
      <c r="G14" s="88"/>
      <c r="H14" s="83"/>
      <c r="I14" s="87"/>
    </row>
    <row r="15" spans="2:14" ht="7.15" customHeight="1" x14ac:dyDescent="0.2">
      <c r="B15" s="84"/>
      <c r="F15" s="82"/>
      <c r="G15" s="83"/>
      <c r="H15" s="83"/>
      <c r="I15" s="87"/>
    </row>
    <row r="16" spans="2:14" x14ac:dyDescent="0.2">
      <c r="B16" s="89">
        <f>B11+B12</f>
        <v>74710</v>
      </c>
      <c r="C16" s="78"/>
      <c r="D16" s="90" t="s">
        <v>568</v>
      </c>
      <c r="E16" s="78"/>
      <c r="F16" s="91"/>
      <c r="G16" s="90" t="s">
        <v>568</v>
      </c>
      <c r="H16" s="78"/>
      <c r="I16" s="92">
        <f>I11</f>
        <v>74710</v>
      </c>
    </row>
    <row r="19" spans="2:9" ht="15" x14ac:dyDescent="0.2">
      <c r="B19" s="65" t="s">
        <v>651</v>
      </c>
      <c r="C19" s="93"/>
      <c r="D19" s="65"/>
      <c r="E19" s="65"/>
      <c r="F19" s="65"/>
      <c r="G19" s="65"/>
      <c r="H19" s="65"/>
      <c r="I19" s="93"/>
    </row>
    <row r="22" spans="2:9" ht="15" x14ac:dyDescent="0.2">
      <c r="B22" s="65" t="s">
        <v>650</v>
      </c>
      <c r="C22" s="93"/>
      <c r="D22" s="93"/>
      <c r="E22" s="93"/>
      <c r="F22" s="93"/>
      <c r="G22" s="93"/>
      <c r="H22" s="93"/>
      <c r="I22" s="93"/>
    </row>
    <row r="24" spans="2:9" ht="15" x14ac:dyDescent="0.2">
      <c r="B24" s="70" t="s">
        <v>606</v>
      </c>
      <c r="C24" s="71"/>
      <c r="D24" s="71"/>
      <c r="E24" s="71"/>
      <c r="F24" s="71"/>
      <c r="G24" s="71"/>
      <c r="H24" s="71"/>
      <c r="I24" s="69" t="s">
        <v>605</v>
      </c>
    </row>
    <row r="25" spans="2:9" x14ac:dyDescent="0.2">
      <c r="B25" s="80"/>
      <c r="F25" s="82"/>
      <c r="G25" s="83"/>
      <c r="H25" s="83"/>
      <c r="I25" s="82"/>
    </row>
    <row r="26" spans="2:9" x14ac:dyDescent="0.2">
      <c r="B26" s="84">
        <f>B27+B28</f>
        <v>19658</v>
      </c>
      <c r="D26" s="81" t="s">
        <v>649</v>
      </c>
      <c r="E26" s="85" t="s">
        <v>648</v>
      </c>
      <c r="F26" s="82"/>
      <c r="G26" s="88" t="s">
        <v>647</v>
      </c>
      <c r="H26" s="68" t="s">
        <v>646</v>
      </c>
      <c r="I26" s="87">
        <f>+B12</f>
        <v>23003</v>
      </c>
    </row>
    <row r="27" spans="2:9" x14ac:dyDescent="0.2">
      <c r="B27" s="84">
        <v>15053</v>
      </c>
      <c r="D27" s="85" t="s">
        <v>645</v>
      </c>
      <c r="F27" s="82"/>
      <c r="G27" s="83"/>
      <c r="H27" s="83"/>
      <c r="I27" s="87"/>
    </row>
    <row r="28" spans="2:9" x14ac:dyDescent="0.2">
      <c r="B28" s="84">
        <f>B29+B30</f>
        <v>4605</v>
      </c>
      <c r="D28" s="85" t="s">
        <v>644</v>
      </c>
      <c r="F28" s="82"/>
      <c r="G28" s="83"/>
      <c r="H28" s="83"/>
      <c r="I28" s="87"/>
    </row>
    <row r="29" spans="2:9" x14ac:dyDescent="0.2">
      <c r="B29" s="84">
        <v>4605</v>
      </c>
      <c r="D29" s="85" t="s">
        <v>643</v>
      </c>
      <c r="F29" s="82"/>
      <c r="G29" s="83"/>
      <c r="H29" s="83"/>
      <c r="I29" s="87"/>
    </row>
    <row r="30" spans="2:9" x14ac:dyDescent="0.2">
      <c r="B30" s="84">
        <v>0</v>
      </c>
      <c r="D30" s="85" t="s">
        <v>642</v>
      </c>
      <c r="F30" s="82"/>
      <c r="G30" s="83"/>
      <c r="H30" s="83"/>
      <c r="I30" s="87"/>
    </row>
    <row r="31" spans="2:9" ht="12.75" customHeight="1" x14ac:dyDescent="0.2">
      <c r="B31" s="84">
        <v>265</v>
      </c>
      <c r="D31" s="81" t="s">
        <v>641</v>
      </c>
      <c r="E31" s="81" t="s">
        <v>640</v>
      </c>
      <c r="F31" s="82"/>
      <c r="G31" s="83"/>
      <c r="H31" s="83"/>
      <c r="I31" s="87"/>
    </row>
    <row r="32" spans="2:9" ht="12.75" customHeight="1" x14ac:dyDescent="0.2">
      <c r="B32" s="84">
        <v>0</v>
      </c>
      <c r="D32" s="81" t="s">
        <v>639</v>
      </c>
      <c r="E32" s="81" t="s">
        <v>638</v>
      </c>
      <c r="F32" s="82"/>
      <c r="G32" s="83"/>
      <c r="H32" s="83"/>
      <c r="I32" s="87"/>
    </row>
    <row r="33" spans="2:9" x14ac:dyDescent="0.2">
      <c r="B33" s="84">
        <f>I35-B26-B31-B32</f>
        <v>3080</v>
      </c>
      <c r="D33" s="85" t="s">
        <v>636</v>
      </c>
      <c r="E33" s="66" t="s">
        <v>635</v>
      </c>
      <c r="F33" s="82"/>
      <c r="G33" s="83"/>
      <c r="H33" s="83"/>
      <c r="I33" s="87"/>
    </row>
    <row r="34" spans="2:9" x14ac:dyDescent="0.2">
      <c r="B34" s="84"/>
      <c r="F34" s="82"/>
      <c r="G34" s="83"/>
      <c r="H34" s="83"/>
      <c r="I34" s="87"/>
    </row>
    <row r="35" spans="2:9" x14ac:dyDescent="0.2">
      <c r="B35" s="89">
        <f>B26+B31+B32+B33</f>
        <v>23003</v>
      </c>
      <c r="C35" s="78"/>
      <c r="D35" s="90" t="s">
        <v>568</v>
      </c>
      <c r="E35" s="78"/>
      <c r="F35" s="91"/>
      <c r="G35" s="90" t="s">
        <v>568</v>
      </c>
      <c r="H35" s="78"/>
      <c r="I35" s="92">
        <f>I26</f>
        <v>23003</v>
      </c>
    </row>
    <row r="38" spans="2:9" ht="15" x14ac:dyDescent="0.2">
      <c r="B38" s="65" t="s">
        <v>637</v>
      </c>
      <c r="C38" s="94"/>
      <c r="D38" s="94"/>
      <c r="E38" s="94"/>
      <c r="F38" s="94"/>
      <c r="G38" s="94"/>
      <c r="H38" s="94"/>
      <c r="I38" s="94"/>
    </row>
    <row r="39" spans="2:9" ht="13.15" customHeight="1" x14ac:dyDescent="0.2"/>
    <row r="40" spans="2:9" x14ac:dyDescent="0.2">
      <c r="B40" s="70" t="s">
        <v>606</v>
      </c>
      <c r="C40" s="78"/>
      <c r="D40" s="78"/>
      <c r="E40" s="78"/>
      <c r="F40" s="78"/>
      <c r="G40" s="78"/>
      <c r="H40" s="78"/>
      <c r="I40" s="69" t="s">
        <v>605</v>
      </c>
    </row>
    <row r="41" spans="2:9" x14ac:dyDescent="0.2">
      <c r="B41" s="80"/>
      <c r="F41" s="82"/>
      <c r="G41" s="83"/>
      <c r="H41" s="83"/>
      <c r="I41" s="82"/>
    </row>
    <row r="42" spans="2:9" x14ac:dyDescent="0.2">
      <c r="B42" s="84">
        <f>B43+B44+B45+B47+B48</f>
        <v>256</v>
      </c>
      <c r="D42" s="81" t="s">
        <v>634</v>
      </c>
      <c r="E42" s="88" t="s">
        <v>633</v>
      </c>
      <c r="F42" s="82"/>
      <c r="G42" s="85" t="s">
        <v>636</v>
      </c>
      <c r="H42" s="66" t="s">
        <v>635</v>
      </c>
      <c r="I42" s="87">
        <f>+B33</f>
        <v>3080</v>
      </c>
    </row>
    <row r="43" spans="2:9" ht="15" x14ac:dyDescent="0.2">
      <c r="B43" s="84">
        <v>256</v>
      </c>
      <c r="C43" s="58"/>
      <c r="D43" s="95" t="s">
        <v>632</v>
      </c>
      <c r="F43" s="62"/>
      <c r="G43" s="79" t="s">
        <v>634</v>
      </c>
      <c r="H43" s="96" t="s">
        <v>633</v>
      </c>
      <c r="I43" s="87">
        <f>I44+I45+I47+I48+I49</f>
        <v>3</v>
      </c>
    </row>
    <row r="44" spans="2:9" x14ac:dyDescent="0.2">
      <c r="B44" s="84">
        <v>0</v>
      </c>
      <c r="D44" s="85" t="s">
        <v>631</v>
      </c>
      <c r="F44" s="82"/>
      <c r="G44" s="95" t="s">
        <v>632</v>
      </c>
      <c r="I44" s="87">
        <v>3</v>
      </c>
    </row>
    <row r="45" spans="2:9" x14ac:dyDescent="0.2">
      <c r="B45" s="84">
        <v>0</v>
      </c>
      <c r="D45" s="85" t="s">
        <v>630</v>
      </c>
      <c r="E45" s="80"/>
      <c r="F45" s="82"/>
      <c r="G45" s="85" t="s">
        <v>631</v>
      </c>
      <c r="I45" s="87">
        <v>0</v>
      </c>
    </row>
    <row r="46" spans="2:9" x14ac:dyDescent="0.2">
      <c r="B46" s="84"/>
      <c r="E46" s="97" t="s">
        <v>629</v>
      </c>
      <c r="F46" s="82"/>
      <c r="G46" s="85" t="s">
        <v>630</v>
      </c>
      <c r="H46" s="80"/>
      <c r="I46" s="87"/>
    </row>
    <row r="47" spans="2:9" x14ac:dyDescent="0.2">
      <c r="B47" s="84">
        <v>0</v>
      </c>
      <c r="D47" s="85" t="s">
        <v>628</v>
      </c>
      <c r="E47" s="85"/>
      <c r="F47" s="82"/>
      <c r="H47" s="85" t="s">
        <v>629</v>
      </c>
      <c r="I47" s="87">
        <v>0</v>
      </c>
    </row>
    <row r="48" spans="2:9" x14ac:dyDescent="0.2">
      <c r="B48" s="84">
        <v>0</v>
      </c>
      <c r="D48" s="85" t="s">
        <v>627</v>
      </c>
      <c r="E48" s="85"/>
      <c r="F48" s="82"/>
      <c r="G48" s="81" t="s">
        <v>628</v>
      </c>
      <c r="H48" s="85"/>
      <c r="I48" s="87">
        <v>0</v>
      </c>
    </row>
    <row r="49" spans="2:9" x14ac:dyDescent="0.2">
      <c r="B49" s="84">
        <f>I52-B42</f>
        <v>2827</v>
      </c>
      <c r="D49" s="85" t="s">
        <v>622</v>
      </c>
      <c r="E49" s="66" t="s">
        <v>621</v>
      </c>
      <c r="F49" s="82"/>
      <c r="G49" s="85" t="s">
        <v>627</v>
      </c>
      <c r="H49" s="85"/>
      <c r="I49" s="87">
        <v>0</v>
      </c>
    </row>
    <row r="50" spans="2:9" x14ac:dyDescent="0.2">
      <c r="B50" s="84"/>
      <c r="D50" s="85"/>
      <c r="E50" s="85"/>
      <c r="F50" s="82"/>
      <c r="G50" s="85" t="s">
        <v>626</v>
      </c>
      <c r="H50" s="85"/>
      <c r="I50" s="87">
        <v>0</v>
      </c>
    </row>
    <row r="51" spans="2:9" x14ac:dyDescent="0.2">
      <c r="B51" s="84"/>
      <c r="F51" s="82"/>
      <c r="G51" s="85"/>
      <c r="I51" s="87"/>
    </row>
    <row r="52" spans="2:9" x14ac:dyDescent="0.2">
      <c r="B52" s="89">
        <f>B42+B49</f>
        <v>3083</v>
      </c>
      <c r="C52" s="78"/>
      <c r="D52" s="78" t="s">
        <v>568</v>
      </c>
      <c r="E52" s="78"/>
      <c r="F52" s="91"/>
      <c r="G52" s="78" t="s">
        <v>568</v>
      </c>
      <c r="H52" s="78"/>
      <c r="I52" s="92">
        <f>I42+I43+I50</f>
        <v>3083</v>
      </c>
    </row>
    <row r="55" spans="2:9" ht="15" x14ac:dyDescent="0.2">
      <c r="B55" s="65" t="s">
        <v>625</v>
      </c>
      <c r="C55" s="94"/>
      <c r="D55" s="94"/>
      <c r="E55" s="94"/>
      <c r="F55" s="94"/>
      <c r="G55" s="94"/>
      <c r="H55" s="94"/>
      <c r="I55" s="94"/>
    </row>
    <row r="57" spans="2:9" x14ac:dyDescent="0.2">
      <c r="B57" s="70" t="s">
        <v>606</v>
      </c>
      <c r="C57" s="78"/>
      <c r="D57" s="78"/>
      <c r="E57" s="78"/>
      <c r="F57" s="78"/>
      <c r="G57" s="78"/>
      <c r="H57" s="78"/>
      <c r="I57" s="69" t="s">
        <v>605</v>
      </c>
    </row>
    <row r="58" spans="2:9" x14ac:dyDescent="0.2">
      <c r="B58" s="80"/>
      <c r="F58" s="82"/>
      <c r="G58" s="83"/>
      <c r="H58" s="83"/>
      <c r="I58" s="82"/>
    </row>
    <row r="59" spans="2:9" x14ac:dyDescent="0.2">
      <c r="B59" s="84">
        <f>B60+B61</f>
        <v>-28</v>
      </c>
      <c r="D59" s="81" t="s">
        <v>624</v>
      </c>
      <c r="E59" s="86" t="s">
        <v>623</v>
      </c>
      <c r="F59" s="82"/>
      <c r="G59" s="88" t="s">
        <v>622</v>
      </c>
      <c r="H59" s="66" t="s">
        <v>621</v>
      </c>
      <c r="I59" s="87">
        <f>+B49</f>
        <v>2827</v>
      </c>
    </row>
    <row r="60" spans="2:9" x14ac:dyDescent="0.2">
      <c r="B60" s="84">
        <v>-28</v>
      </c>
      <c r="D60" s="85" t="s">
        <v>620</v>
      </c>
      <c r="F60" s="82"/>
      <c r="G60" s="88" t="s">
        <v>619</v>
      </c>
      <c r="H60" s="85"/>
      <c r="I60" s="87">
        <f>I61+I62</f>
        <v>0</v>
      </c>
    </row>
    <row r="61" spans="2:9" x14ac:dyDescent="0.2">
      <c r="B61" s="84">
        <v>0</v>
      </c>
      <c r="D61" s="85" t="s">
        <v>618</v>
      </c>
      <c r="F61" s="82"/>
      <c r="G61" s="88" t="s">
        <v>617</v>
      </c>
      <c r="I61" s="87">
        <v>0</v>
      </c>
    </row>
    <row r="62" spans="2:9" x14ac:dyDescent="0.2">
      <c r="B62" s="84">
        <v>0</v>
      </c>
      <c r="D62" s="81" t="s">
        <v>616</v>
      </c>
      <c r="E62" s="85" t="s">
        <v>615</v>
      </c>
      <c r="F62" s="82"/>
      <c r="G62" s="88" t="s">
        <v>614</v>
      </c>
      <c r="I62" s="87">
        <v>0</v>
      </c>
    </row>
    <row r="63" spans="2:9" x14ac:dyDescent="0.2">
      <c r="B63" s="84"/>
      <c r="E63" s="85" t="s">
        <v>613</v>
      </c>
      <c r="F63" s="82"/>
      <c r="G63" s="83" t="s">
        <v>612</v>
      </c>
      <c r="H63" s="81" t="s">
        <v>611</v>
      </c>
      <c r="I63" s="87">
        <f>I64+I65+I66</f>
        <v>0</v>
      </c>
    </row>
    <row r="64" spans="2:9" x14ac:dyDescent="0.2">
      <c r="B64" s="84">
        <f>B65+B66+B67</f>
        <v>36</v>
      </c>
      <c r="D64" s="81" t="s">
        <v>612</v>
      </c>
      <c r="E64" s="81" t="s">
        <v>611</v>
      </c>
      <c r="F64" s="82"/>
      <c r="G64" s="85" t="s">
        <v>610</v>
      </c>
      <c r="I64" s="87">
        <v>0</v>
      </c>
    </row>
    <row r="65" spans="2:9" x14ac:dyDescent="0.2">
      <c r="B65" s="84">
        <v>36</v>
      </c>
      <c r="D65" s="85" t="s">
        <v>610</v>
      </c>
      <c r="F65" s="82"/>
      <c r="G65" s="88" t="s">
        <v>609</v>
      </c>
      <c r="I65" s="87">
        <v>0</v>
      </c>
    </row>
    <row r="66" spans="2:9" x14ac:dyDescent="0.2">
      <c r="B66" s="84">
        <v>0</v>
      </c>
      <c r="D66" s="85" t="s">
        <v>609</v>
      </c>
      <c r="F66" s="82"/>
      <c r="G66" s="88" t="s">
        <v>608</v>
      </c>
      <c r="I66" s="87">
        <v>0</v>
      </c>
    </row>
    <row r="67" spans="2:9" x14ac:dyDescent="0.2">
      <c r="B67" s="84">
        <v>0</v>
      </c>
      <c r="D67" s="85" t="s">
        <v>608</v>
      </c>
      <c r="F67" s="82"/>
      <c r="G67" s="83"/>
      <c r="H67" s="83"/>
      <c r="I67" s="87"/>
    </row>
    <row r="68" spans="2:9" x14ac:dyDescent="0.2">
      <c r="B68" s="84">
        <f>I70-B59-B62-B64</f>
        <v>2819</v>
      </c>
      <c r="D68" s="85" t="s">
        <v>602</v>
      </c>
      <c r="E68" s="85" t="s">
        <v>601</v>
      </c>
      <c r="F68" s="82"/>
      <c r="G68" s="83"/>
      <c r="H68" s="83"/>
      <c r="I68" s="87"/>
    </row>
    <row r="69" spans="2:9" ht="17.45" customHeight="1" x14ac:dyDescent="0.2">
      <c r="B69" s="84"/>
      <c r="F69" s="82"/>
      <c r="G69" s="83"/>
      <c r="H69" s="83"/>
      <c r="I69" s="87"/>
    </row>
    <row r="70" spans="2:9" ht="17.45" customHeight="1" x14ac:dyDescent="0.2">
      <c r="B70" s="89">
        <f>B59+B62+B64+B68</f>
        <v>2827</v>
      </c>
      <c r="C70" s="78"/>
      <c r="D70" s="78" t="s">
        <v>568</v>
      </c>
      <c r="E70" s="78"/>
      <c r="F70" s="91"/>
      <c r="G70" s="78" t="s">
        <v>568</v>
      </c>
      <c r="H70" s="78"/>
      <c r="I70" s="92">
        <f>I59+I60+I63</f>
        <v>2827</v>
      </c>
    </row>
    <row r="73" spans="2:9" ht="15" x14ac:dyDescent="0.2">
      <c r="B73" s="65" t="s">
        <v>607</v>
      </c>
      <c r="C73" s="94"/>
      <c r="D73" s="94"/>
      <c r="E73" s="94"/>
      <c r="F73" s="94"/>
      <c r="G73" s="94"/>
      <c r="H73" s="94"/>
      <c r="I73" s="94"/>
    </row>
    <row r="75" spans="2:9" x14ac:dyDescent="0.2">
      <c r="B75" s="70" t="s">
        <v>606</v>
      </c>
      <c r="C75" s="78"/>
      <c r="D75" s="78"/>
      <c r="E75" s="78"/>
      <c r="F75" s="78"/>
      <c r="G75" s="78"/>
      <c r="H75" s="78"/>
      <c r="I75" s="69" t="s">
        <v>605</v>
      </c>
    </row>
    <row r="76" spans="2:9" x14ac:dyDescent="0.2">
      <c r="B76" s="80"/>
      <c r="F76" s="82"/>
      <c r="G76" s="83"/>
      <c r="H76" s="83"/>
      <c r="I76" s="82"/>
    </row>
    <row r="77" spans="2:9" x14ac:dyDescent="0.2">
      <c r="B77" s="84">
        <v>0</v>
      </c>
      <c r="D77" s="81" t="s">
        <v>604</v>
      </c>
      <c r="E77" s="85" t="s">
        <v>603</v>
      </c>
      <c r="F77" s="82"/>
      <c r="G77" s="88" t="s">
        <v>602</v>
      </c>
      <c r="H77" s="66" t="s">
        <v>601</v>
      </c>
      <c r="I77" s="87">
        <f>+B68</f>
        <v>2819</v>
      </c>
    </row>
    <row r="78" spans="2:9" x14ac:dyDescent="0.2">
      <c r="B78" s="84"/>
      <c r="E78" s="85" t="s">
        <v>600</v>
      </c>
      <c r="F78" s="82"/>
      <c r="G78" s="88"/>
      <c r="H78" s="85"/>
      <c r="I78" s="87"/>
    </row>
    <row r="79" spans="2:9" x14ac:dyDescent="0.2">
      <c r="B79" s="84">
        <f>I82-B77</f>
        <v>2819</v>
      </c>
      <c r="D79" s="85" t="s">
        <v>595</v>
      </c>
      <c r="E79" s="68" t="s">
        <v>599</v>
      </c>
      <c r="F79" s="82"/>
      <c r="G79" s="83"/>
      <c r="H79" s="83"/>
      <c r="I79" s="87"/>
    </row>
    <row r="80" spans="2:9" x14ac:dyDescent="0.2">
      <c r="B80" s="84">
        <f>B79-B13</f>
        <v>-422</v>
      </c>
      <c r="D80" s="85" t="s">
        <v>598</v>
      </c>
      <c r="E80" s="66" t="s">
        <v>594</v>
      </c>
      <c r="F80" s="82"/>
      <c r="G80" s="83"/>
      <c r="H80" s="83"/>
      <c r="I80" s="87"/>
    </row>
    <row r="81" spans="2:9" x14ac:dyDescent="0.2">
      <c r="B81" s="84"/>
      <c r="F81" s="82"/>
      <c r="G81" s="83"/>
      <c r="H81" s="83"/>
      <c r="I81" s="87"/>
    </row>
    <row r="82" spans="2:9" x14ac:dyDescent="0.2">
      <c r="B82" s="89">
        <f>B77+B79</f>
        <v>2819</v>
      </c>
      <c r="C82" s="78"/>
      <c r="D82" s="78" t="s">
        <v>568</v>
      </c>
      <c r="E82" s="78"/>
      <c r="F82" s="91"/>
      <c r="G82" s="78" t="s">
        <v>568</v>
      </c>
      <c r="H82" s="78"/>
      <c r="I82" s="92">
        <f>I77</f>
        <v>2819</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597</v>
      </c>
      <c r="C85" s="153"/>
      <c r="D85" s="153"/>
      <c r="E85" s="153"/>
      <c r="F85" s="153"/>
      <c r="G85" s="153"/>
      <c r="H85" s="153"/>
      <c r="I85" s="153"/>
    </row>
    <row r="86" spans="2:9" ht="7.15" customHeight="1" x14ac:dyDescent="0.2"/>
    <row r="88" spans="2:9" ht="15" x14ac:dyDescent="0.2">
      <c r="B88" s="65" t="s">
        <v>596</v>
      </c>
      <c r="C88" s="93"/>
      <c r="D88" s="93"/>
      <c r="E88" s="93"/>
      <c r="F88" s="93"/>
      <c r="G88" s="93"/>
      <c r="H88" s="93"/>
      <c r="I88" s="93"/>
    </row>
    <row r="89" spans="2:9" ht="15.75" customHeight="1" x14ac:dyDescent="0.2"/>
    <row r="90" spans="2:9" x14ac:dyDescent="0.2">
      <c r="B90" s="64" t="s">
        <v>566</v>
      </c>
      <c r="C90" s="78"/>
      <c r="D90" s="78"/>
      <c r="E90" s="78"/>
      <c r="F90" s="78"/>
      <c r="G90" s="78"/>
      <c r="H90" s="78"/>
      <c r="I90" s="63" t="s">
        <v>565</v>
      </c>
    </row>
    <row r="91" spans="2:9" x14ac:dyDescent="0.2">
      <c r="B91" s="80"/>
      <c r="F91" s="82"/>
      <c r="G91" s="83"/>
      <c r="H91" s="83"/>
      <c r="I91" s="82"/>
    </row>
    <row r="92" spans="2:9" x14ac:dyDescent="0.2">
      <c r="B92" s="84">
        <f>I99</f>
        <v>-103</v>
      </c>
      <c r="D92" s="85" t="s">
        <v>582</v>
      </c>
      <c r="E92" s="66" t="s">
        <v>581</v>
      </c>
      <c r="F92" s="82"/>
      <c r="G92" s="85" t="s">
        <v>595</v>
      </c>
      <c r="H92" s="66" t="s">
        <v>594</v>
      </c>
      <c r="I92" s="87">
        <f>+B80</f>
        <v>-422</v>
      </c>
    </row>
    <row r="93" spans="2:9" x14ac:dyDescent="0.2">
      <c r="B93" s="84"/>
      <c r="E93" s="68" t="s">
        <v>578</v>
      </c>
      <c r="F93" s="82"/>
      <c r="G93" s="88" t="s">
        <v>593</v>
      </c>
      <c r="H93" s="81" t="s">
        <v>592</v>
      </c>
      <c r="I93" s="87">
        <f>I94+I95</f>
        <v>319</v>
      </c>
    </row>
    <row r="94" spans="2:9" x14ac:dyDescent="0.2">
      <c r="B94" s="84"/>
      <c r="E94" s="85"/>
      <c r="F94" s="82"/>
      <c r="G94" s="88" t="s">
        <v>591</v>
      </c>
      <c r="I94" s="87">
        <v>0</v>
      </c>
    </row>
    <row r="95" spans="2:9" x14ac:dyDescent="0.2">
      <c r="B95" s="84"/>
      <c r="E95" s="85"/>
      <c r="F95" s="82"/>
      <c r="G95" s="88" t="s">
        <v>590</v>
      </c>
      <c r="I95" s="87">
        <v>319</v>
      </c>
    </row>
    <row r="96" spans="2:9" x14ac:dyDescent="0.2">
      <c r="B96" s="84"/>
      <c r="D96" s="85"/>
      <c r="F96" s="82"/>
      <c r="G96" s="88" t="s">
        <v>589</v>
      </c>
      <c r="H96" s="81" t="s">
        <v>588</v>
      </c>
      <c r="I96" s="87">
        <f>I97</f>
        <v>0</v>
      </c>
    </row>
    <row r="97" spans="2:9" x14ac:dyDescent="0.2">
      <c r="B97" s="98"/>
      <c r="C97" s="99"/>
      <c r="D97" s="99"/>
      <c r="E97" s="85"/>
      <c r="F97" s="100"/>
      <c r="G97" s="88" t="s">
        <v>587</v>
      </c>
      <c r="H97" s="101"/>
      <c r="I97" s="87">
        <v>0</v>
      </c>
    </row>
    <row r="98" spans="2:9" x14ac:dyDescent="0.2">
      <c r="B98" s="84"/>
      <c r="F98" s="82"/>
      <c r="G98" s="83"/>
      <c r="H98" s="83"/>
      <c r="I98" s="87"/>
    </row>
    <row r="99" spans="2:9" x14ac:dyDescent="0.2">
      <c r="B99" s="89">
        <f>B92</f>
        <v>-103</v>
      </c>
      <c r="C99" s="78"/>
      <c r="D99" s="78" t="s">
        <v>568</v>
      </c>
      <c r="E99" s="78"/>
      <c r="F99" s="91"/>
      <c r="G99" s="78" t="s">
        <v>568</v>
      </c>
      <c r="H99" s="78"/>
      <c r="I99" s="92">
        <f>I92+I93+I96</f>
        <v>-103</v>
      </c>
    </row>
    <row r="102" spans="2:9" ht="15" x14ac:dyDescent="0.2">
      <c r="B102" s="65" t="s">
        <v>586</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566</v>
      </c>
      <c r="C104" s="78"/>
      <c r="D104" s="78"/>
      <c r="E104" s="78"/>
      <c r="F104" s="78"/>
      <c r="G104" s="78"/>
      <c r="H104" s="78"/>
      <c r="I104" s="63" t="s">
        <v>565</v>
      </c>
    </row>
    <row r="105" spans="2:9" x14ac:dyDescent="0.2">
      <c r="B105" s="80"/>
      <c r="E105" s="85"/>
      <c r="F105" s="102"/>
      <c r="G105" s="83"/>
      <c r="H105" s="83"/>
      <c r="I105" s="82"/>
    </row>
    <row r="106" spans="2:9" x14ac:dyDescent="0.2">
      <c r="B106" s="84">
        <f>B107+B109</f>
        <v>2566</v>
      </c>
      <c r="D106" s="85" t="s">
        <v>585</v>
      </c>
      <c r="E106" s="103" t="s">
        <v>584</v>
      </c>
      <c r="F106" s="82"/>
      <c r="G106" s="83"/>
      <c r="H106" s="83"/>
      <c r="I106" s="82"/>
    </row>
    <row r="107" spans="2:9" x14ac:dyDescent="0.2">
      <c r="B107" s="84">
        <v>3479</v>
      </c>
      <c r="D107" s="85" t="s">
        <v>583</v>
      </c>
      <c r="E107" s="85"/>
      <c r="F107" s="82"/>
      <c r="G107" s="85" t="s">
        <v>582</v>
      </c>
      <c r="H107" s="68" t="s">
        <v>581</v>
      </c>
      <c r="I107" s="87"/>
    </row>
    <row r="108" spans="2:9" x14ac:dyDescent="0.2">
      <c r="B108" s="84">
        <f>-B13</f>
        <v>-3241</v>
      </c>
      <c r="D108" s="85" t="s">
        <v>580</v>
      </c>
      <c r="E108" s="86" t="s">
        <v>579</v>
      </c>
      <c r="F108" s="82"/>
      <c r="G108" s="85"/>
      <c r="H108" s="67" t="s">
        <v>578</v>
      </c>
      <c r="I108" s="87">
        <f>B92</f>
        <v>-103</v>
      </c>
    </row>
    <row r="109" spans="2:9" x14ac:dyDescent="0.2">
      <c r="B109" s="84">
        <v>-913</v>
      </c>
      <c r="D109" s="95" t="s">
        <v>577</v>
      </c>
      <c r="E109" s="85" t="s">
        <v>576</v>
      </c>
      <c r="F109" s="82"/>
      <c r="H109" s="104"/>
      <c r="I109" s="105"/>
    </row>
    <row r="110" spans="2:9" x14ac:dyDescent="0.2">
      <c r="B110" s="84">
        <v>0</v>
      </c>
      <c r="D110" s="85" t="s">
        <v>575</v>
      </c>
      <c r="E110" s="85" t="s">
        <v>574</v>
      </c>
      <c r="F110" s="82"/>
      <c r="G110" s="93"/>
      <c r="I110" s="87"/>
    </row>
    <row r="111" spans="2:9" x14ac:dyDescent="0.2">
      <c r="B111" s="84">
        <v>0</v>
      </c>
      <c r="D111" s="95" t="s">
        <v>573</v>
      </c>
      <c r="E111" s="85" t="s">
        <v>572</v>
      </c>
      <c r="F111" s="82"/>
      <c r="H111" s="104"/>
      <c r="I111" s="105"/>
    </row>
    <row r="112" spans="2:9" x14ac:dyDescent="0.2">
      <c r="B112" s="84"/>
      <c r="D112" s="85"/>
      <c r="E112" s="85" t="s">
        <v>571</v>
      </c>
      <c r="F112" s="82"/>
      <c r="G112" s="93"/>
      <c r="I112" s="87"/>
    </row>
    <row r="113" spans="2:9" x14ac:dyDescent="0.2">
      <c r="B113" s="84">
        <f>I115-B106-B108-B111</f>
        <v>572</v>
      </c>
      <c r="C113" s="99"/>
      <c r="D113" s="99" t="s">
        <v>570</v>
      </c>
      <c r="E113" s="66" t="s">
        <v>569</v>
      </c>
      <c r="F113" s="100"/>
      <c r="G113" s="93"/>
      <c r="H113" s="101"/>
      <c r="I113" s="87"/>
    </row>
    <row r="114" spans="2:9" x14ac:dyDescent="0.2">
      <c r="B114" s="84"/>
      <c r="E114" s="85"/>
      <c r="F114" s="82"/>
      <c r="G114" s="93"/>
      <c r="H114" s="83"/>
      <c r="I114" s="87"/>
    </row>
    <row r="115" spans="2:9" x14ac:dyDescent="0.2">
      <c r="B115" s="89">
        <f>B106+B108+B111+B113</f>
        <v>-103</v>
      </c>
      <c r="C115" s="78"/>
      <c r="D115" s="78" t="s">
        <v>568</v>
      </c>
      <c r="E115" s="106"/>
      <c r="F115" s="91"/>
      <c r="G115" s="78" t="s">
        <v>568</v>
      </c>
      <c r="H115" s="78"/>
      <c r="I115" s="92">
        <f>I108</f>
        <v>-103</v>
      </c>
    </row>
    <row r="118" spans="2:9" ht="15" x14ac:dyDescent="0.2">
      <c r="B118" s="65" t="s">
        <v>567</v>
      </c>
      <c r="C118" s="93"/>
      <c r="D118" s="93"/>
      <c r="E118" s="93"/>
      <c r="F118" s="93"/>
      <c r="G118" s="93"/>
      <c r="H118" s="93"/>
      <c r="I118" s="93"/>
    </row>
    <row r="120" spans="2:9" x14ac:dyDescent="0.2">
      <c r="B120" s="64" t="s">
        <v>566</v>
      </c>
      <c r="C120" s="78"/>
      <c r="D120" s="78"/>
      <c r="E120" s="78"/>
      <c r="F120" s="78"/>
      <c r="G120" s="78"/>
      <c r="H120" s="78"/>
      <c r="I120" s="63" t="s">
        <v>565</v>
      </c>
    </row>
    <row r="121" spans="2:9" ht="15" x14ac:dyDescent="0.2">
      <c r="B121" s="61"/>
      <c r="C121" s="79"/>
      <c r="D121" s="79"/>
      <c r="E121" s="79"/>
      <c r="F121" s="79"/>
      <c r="G121" s="79"/>
      <c r="H121" s="79"/>
      <c r="I121" s="62"/>
    </row>
    <row r="122" spans="2:9" ht="15" x14ac:dyDescent="0.2">
      <c r="B122" s="61"/>
      <c r="C122" s="79"/>
      <c r="D122" s="79"/>
      <c r="E122" s="60" t="s">
        <v>564</v>
      </c>
      <c r="F122" s="79"/>
      <c r="G122" s="79"/>
      <c r="H122" s="79"/>
      <c r="I122" s="87">
        <f>B123-I125-I128-I131-I134-I137-I142-I143-I144</f>
        <v>572</v>
      </c>
    </row>
    <row r="123" spans="2:9" ht="15" x14ac:dyDescent="0.2">
      <c r="B123" s="84">
        <f>B125+B128+B131+B134+B137+B142+B143+B144</f>
        <v>-76</v>
      </c>
      <c r="C123" s="79"/>
      <c r="D123" s="58"/>
      <c r="E123" s="85" t="s">
        <v>563</v>
      </c>
      <c r="F123" s="58"/>
      <c r="G123" s="58"/>
      <c r="H123" s="58"/>
      <c r="I123" s="87">
        <f>I125+I128+I131+I134+I137+I142+I143+I144</f>
        <v>-648</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562</v>
      </c>
      <c r="F125" s="58"/>
      <c r="G125" s="58"/>
      <c r="H125" s="58"/>
      <c r="I125" s="87">
        <f>I126+I127</f>
        <v>0</v>
      </c>
    </row>
    <row r="126" spans="2:9" ht="13.15" customHeight="1" x14ac:dyDescent="0.2">
      <c r="B126" s="84">
        <v>0</v>
      </c>
      <c r="C126" s="58"/>
      <c r="D126" s="58"/>
      <c r="E126" s="85" t="s">
        <v>561</v>
      </c>
      <c r="F126" s="58"/>
      <c r="G126" s="58"/>
      <c r="H126" s="58"/>
      <c r="I126" s="87">
        <v>0</v>
      </c>
    </row>
    <row r="127" spans="2:9" ht="15" x14ac:dyDescent="0.2">
      <c r="B127" s="84">
        <v>0</v>
      </c>
      <c r="C127" s="58"/>
      <c r="D127" s="58"/>
      <c r="E127" s="85" t="s">
        <v>560</v>
      </c>
      <c r="F127" s="58"/>
      <c r="G127" s="58"/>
      <c r="H127" s="58"/>
      <c r="I127" s="87">
        <v>0</v>
      </c>
    </row>
    <row r="128" spans="2:9" x14ac:dyDescent="0.2">
      <c r="B128" s="84">
        <f>B129+B130</f>
        <v>5377</v>
      </c>
      <c r="E128" s="85" t="s">
        <v>559</v>
      </c>
      <c r="I128" s="87">
        <f>I129+I130</f>
        <v>-260</v>
      </c>
    </row>
    <row r="129" spans="2:9" x14ac:dyDescent="0.2">
      <c r="B129" s="84">
        <v>5382</v>
      </c>
      <c r="E129" s="85" t="s">
        <v>558</v>
      </c>
      <c r="I129" s="87">
        <v>0</v>
      </c>
    </row>
    <row r="130" spans="2:9" x14ac:dyDescent="0.2">
      <c r="B130" s="84">
        <v>-5</v>
      </c>
      <c r="E130" s="85" t="s">
        <v>557</v>
      </c>
      <c r="I130" s="87">
        <v>-260</v>
      </c>
    </row>
    <row r="131" spans="2:9" x14ac:dyDescent="0.2">
      <c r="B131" s="84">
        <f>B132+B133</f>
        <v>0</v>
      </c>
      <c r="E131" s="85" t="s">
        <v>556</v>
      </c>
      <c r="I131" s="87">
        <f>I132+I133</f>
        <v>0</v>
      </c>
    </row>
    <row r="132" spans="2:9" x14ac:dyDescent="0.2">
      <c r="B132" s="84">
        <v>0</v>
      </c>
      <c r="E132" s="85" t="s">
        <v>555</v>
      </c>
      <c r="I132" s="87">
        <v>0</v>
      </c>
    </row>
    <row r="133" spans="2:9" x14ac:dyDescent="0.2">
      <c r="B133" s="84">
        <v>0</v>
      </c>
      <c r="E133" s="85" t="s">
        <v>554</v>
      </c>
      <c r="I133" s="87">
        <v>0</v>
      </c>
    </row>
    <row r="134" spans="2:9" x14ac:dyDescent="0.2">
      <c r="B134" s="84">
        <f>B135+B136</f>
        <v>-18</v>
      </c>
      <c r="E134" s="85" t="s">
        <v>553</v>
      </c>
      <c r="I134" s="87">
        <f>I135+I136</f>
        <v>62</v>
      </c>
    </row>
    <row r="135" spans="2:9" x14ac:dyDescent="0.2">
      <c r="B135" s="84">
        <v>0</v>
      </c>
      <c r="E135" s="85" t="s">
        <v>552</v>
      </c>
      <c r="I135" s="87">
        <v>62</v>
      </c>
    </row>
    <row r="136" spans="2:9" x14ac:dyDescent="0.2">
      <c r="B136" s="84">
        <v>-18</v>
      </c>
      <c r="E136" s="85" t="s">
        <v>551</v>
      </c>
      <c r="I136" s="87">
        <v>0</v>
      </c>
    </row>
    <row r="137" spans="2:9" x14ac:dyDescent="0.2">
      <c r="B137" s="84">
        <f>B138+B141</f>
        <v>0</v>
      </c>
      <c r="E137" s="107" t="s">
        <v>550</v>
      </c>
      <c r="I137" s="87">
        <f>I138+I141</f>
        <v>0</v>
      </c>
    </row>
    <row r="138" spans="2:9" x14ac:dyDescent="0.2">
      <c r="B138" s="84">
        <f>B139+B140</f>
        <v>0</v>
      </c>
      <c r="E138" s="107" t="s">
        <v>549</v>
      </c>
      <c r="I138" s="87">
        <f>I139+I140</f>
        <v>0</v>
      </c>
    </row>
    <row r="139" spans="2:9" x14ac:dyDescent="0.2">
      <c r="B139" s="84">
        <v>0</v>
      </c>
      <c r="E139" s="107" t="s">
        <v>548</v>
      </c>
      <c r="I139" s="87">
        <v>0</v>
      </c>
    </row>
    <row r="140" spans="2:9" x14ac:dyDescent="0.2">
      <c r="B140" s="84">
        <v>0</v>
      </c>
      <c r="E140" s="107" t="s">
        <v>547</v>
      </c>
      <c r="I140" s="87">
        <v>0</v>
      </c>
    </row>
    <row r="141" spans="2:9" x14ac:dyDescent="0.2">
      <c r="B141" s="84">
        <v>0</v>
      </c>
      <c r="E141" s="107" t="s">
        <v>546</v>
      </c>
      <c r="I141" s="87">
        <v>0</v>
      </c>
    </row>
    <row r="142" spans="2:9" x14ac:dyDescent="0.2">
      <c r="B142" s="84">
        <v>0</v>
      </c>
      <c r="E142" s="85" t="s">
        <v>545</v>
      </c>
      <c r="I142" s="87">
        <v>0</v>
      </c>
    </row>
    <row r="143" spans="2:9" x14ac:dyDescent="0.2">
      <c r="B143" s="84">
        <v>0</v>
      </c>
      <c r="C143" s="85" t="s">
        <v>544</v>
      </c>
      <c r="E143" s="85" t="s">
        <v>544</v>
      </c>
      <c r="I143" s="87">
        <v>237</v>
      </c>
    </row>
    <row r="144" spans="2:9" x14ac:dyDescent="0.2">
      <c r="B144" s="84">
        <f>B145+B146</f>
        <v>-5435</v>
      </c>
      <c r="C144" s="85" t="s">
        <v>543</v>
      </c>
      <c r="E144" s="85" t="s">
        <v>543</v>
      </c>
      <c r="I144" s="87">
        <f>I145+I146</f>
        <v>-687</v>
      </c>
    </row>
    <row r="145" spans="2:9" x14ac:dyDescent="0.2">
      <c r="B145" s="84">
        <v>-514</v>
      </c>
      <c r="C145" s="85" t="s">
        <v>542</v>
      </c>
      <c r="E145" s="85" t="s">
        <v>542</v>
      </c>
      <c r="I145" s="87">
        <v>-679</v>
      </c>
    </row>
    <row r="146" spans="2:9" x14ac:dyDescent="0.2">
      <c r="B146" s="89">
        <v>-4921</v>
      </c>
      <c r="C146" s="108" t="s">
        <v>541</v>
      </c>
      <c r="D146" s="109"/>
      <c r="E146" s="108" t="s">
        <v>541</v>
      </c>
      <c r="F146" s="109"/>
      <c r="G146" s="109"/>
      <c r="H146" s="109"/>
      <c r="I146" s="92">
        <v>-8</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112</v>
      </c>
      <c r="D1" s="45"/>
      <c r="E1" s="45"/>
      <c r="F1" s="45"/>
      <c r="G1" s="39"/>
      <c r="H1" s="45"/>
      <c r="I1" s="45"/>
      <c r="J1" s="45"/>
      <c r="K1" s="45"/>
      <c r="L1" s="45"/>
      <c r="M1" s="45"/>
    </row>
    <row r="2" spans="2:14" s="41" customFormat="1" ht="20.25" x14ac:dyDescent="0.25">
      <c r="B2" s="75" t="s">
        <v>1013</v>
      </c>
      <c r="D2" s="42"/>
      <c r="E2" s="42"/>
      <c r="F2" s="42"/>
      <c r="G2" s="39"/>
      <c r="H2" s="42"/>
      <c r="I2" s="42"/>
      <c r="J2" s="42"/>
      <c r="K2" s="42"/>
      <c r="L2" s="42"/>
      <c r="M2" s="42"/>
    </row>
    <row r="3" spans="2:14" s="37" customFormat="1" ht="15" customHeight="1" x14ac:dyDescent="0.25">
      <c r="B3" s="76" t="s">
        <v>715</v>
      </c>
      <c r="D3" s="39"/>
      <c r="E3" s="40"/>
      <c r="F3" s="39"/>
      <c r="G3" s="39"/>
      <c r="H3" s="39"/>
      <c r="I3" s="39"/>
      <c r="J3" s="39"/>
      <c r="K3" s="39"/>
      <c r="L3" s="39"/>
      <c r="M3" s="39"/>
      <c r="N3" s="38"/>
    </row>
    <row r="4" spans="2:14" s="37" customFormat="1" ht="15" customHeight="1" x14ac:dyDescent="0.25">
      <c r="B4" s="76"/>
      <c r="D4" s="39"/>
      <c r="E4" s="40"/>
      <c r="F4" s="39"/>
      <c r="G4" s="39"/>
      <c r="H4" s="39"/>
      <c r="I4" s="39"/>
      <c r="J4" s="39"/>
      <c r="K4" s="39"/>
      <c r="L4" s="39"/>
      <c r="M4" s="39"/>
      <c r="N4" s="38"/>
    </row>
    <row r="5" spans="2:14" s="34" customFormat="1" ht="15" customHeight="1" x14ac:dyDescent="0.2">
      <c r="B5" s="76"/>
      <c r="D5" s="122"/>
      <c r="E5" s="21"/>
      <c r="F5" s="21"/>
      <c r="G5" s="21"/>
      <c r="H5" s="21"/>
      <c r="I5" s="21"/>
      <c r="J5" s="21"/>
      <c r="K5" s="21"/>
      <c r="L5" s="21"/>
      <c r="M5" s="21"/>
      <c r="N5" s="35"/>
    </row>
    <row r="6" spans="2:14" s="34" customFormat="1" ht="20.25" customHeight="1" x14ac:dyDescent="0.2">
      <c r="B6" s="123" t="s">
        <v>662</v>
      </c>
      <c r="D6" s="122"/>
      <c r="E6" s="21"/>
      <c r="F6" s="21"/>
      <c r="G6" s="21"/>
      <c r="H6" s="21"/>
      <c r="I6" s="21"/>
      <c r="J6" s="21"/>
      <c r="K6" s="21"/>
      <c r="L6" s="21"/>
      <c r="M6" s="21"/>
      <c r="N6" s="35"/>
    </row>
    <row r="7" spans="2:14" ht="15" x14ac:dyDescent="0.2">
      <c r="B7" s="65" t="s">
        <v>661</v>
      </c>
      <c r="C7" s="65"/>
      <c r="D7" s="65"/>
      <c r="E7" s="65"/>
      <c r="F7" s="65"/>
      <c r="G7" s="65"/>
      <c r="H7" s="65"/>
      <c r="I7" s="65"/>
    </row>
    <row r="9" spans="2:14" x14ac:dyDescent="0.2">
      <c r="B9" s="70" t="s">
        <v>606</v>
      </c>
      <c r="C9" s="78"/>
      <c r="D9" s="78"/>
      <c r="E9" s="78"/>
      <c r="F9" s="78"/>
      <c r="G9" s="78"/>
      <c r="H9" s="78"/>
      <c r="I9" s="69" t="s">
        <v>605</v>
      </c>
    </row>
    <row r="10" spans="2:14" x14ac:dyDescent="0.2">
      <c r="B10" s="80"/>
      <c r="F10" s="82"/>
      <c r="G10" s="83"/>
      <c r="H10" s="83"/>
      <c r="I10" s="82"/>
    </row>
    <row r="11" spans="2:14" x14ac:dyDescent="0.2">
      <c r="B11" s="84">
        <v>0</v>
      </c>
      <c r="D11" s="81" t="s">
        <v>660</v>
      </c>
      <c r="E11" s="85" t="s">
        <v>659</v>
      </c>
      <c r="F11" s="82"/>
      <c r="G11" s="83" t="s">
        <v>658</v>
      </c>
      <c r="H11" s="86" t="s">
        <v>657</v>
      </c>
      <c r="I11" s="87">
        <f>I12+I13</f>
        <v>0</v>
      </c>
    </row>
    <row r="12" spans="2:14" x14ac:dyDescent="0.2">
      <c r="B12" s="84">
        <f>I11-B11</f>
        <v>0</v>
      </c>
      <c r="D12" s="85" t="s">
        <v>647</v>
      </c>
      <c r="E12" s="66" t="s">
        <v>646</v>
      </c>
      <c r="F12" s="82"/>
      <c r="G12" s="88" t="s">
        <v>656</v>
      </c>
      <c r="H12" s="83"/>
      <c r="I12" s="87">
        <v>0</v>
      </c>
    </row>
    <row r="13" spans="2:14" x14ac:dyDescent="0.2">
      <c r="B13" s="84">
        <v>0</v>
      </c>
      <c r="D13" s="81" t="s">
        <v>655</v>
      </c>
      <c r="E13" s="85" t="s">
        <v>579</v>
      </c>
      <c r="F13" s="82"/>
      <c r="G13" s="88" t="s">
        <v>654</v>
      </c>
      <c r="I13" s="87">
        <v>0</v>
      </c>
    </row>
    <row r="14" spans="2:14" x14ac:dyDescent="0.2">
      <c r="B14" s="84">
        <f>B12-B13</f>
        <v>0</v>
      </c>
      <c r="D14" s="81" t="s">
        <v>653</v>
      </c>
      <c r="E14" s="66" t="s">
        <v>652</v>
      </c>
      <c r="F14" s="82"/>
      <c r="G14" s="88"/>
      <c r="H14" s="83"/>
      <c r="I14" s="87"/>
    </row>
    <row r="15" spans="2:14" ht="7.15" customHeight="1" x14ac:dyDescent="0.2">
      <c r="B15" s="84"/>
      <c r="F15" s="82"/>
      <c r="G15" s="83"/>
      <c r="H15" s="83"/>
      <c r="I15" s="87"/>
    </row>
    <row r="16" spans="2:14" x14ac:dyDescent="0.2">
      <c r="B16" s="89">
        <f>B11+B12</f>
        <v>0</v>
      </c>
      <c r="C16" s="78"/>
      <c r="D16" s="90" t="s">
        <v>568</v>
      </c>
      <c r="E16" s="78"/>
      <c r="F16" s="91"/>
      <c r="G16" s="90" t="s">
        <v>568</v>
      </c>
      <c r="H16" s="78"/>
      <c r="I16" s="92">
        <f>I11</f>
        <v>0</v>
      </c>
    </row>
    <row r="19" spans="2:9" ht="15" x14ac:dyDescent="0.2">
      <c r="B19" s="65" t="s">
        <v>651</v>
      </c>
      <c r="C19" s="93"/>
      <c r="D19" s="65"/>
      <c r="E19" s="65"/>
      <c r="F19" s="65"/>
      <c r="G19" s="65"/>
      <c r="H19" s="65"/>
      <c r="I19" s="93"/>
    </row>
    <row r="22" spans="2:9" ht="15" x14ac:dyDescent="0.2">
      <c r="B22" s="65" t="s">
        <v>650</v>
      </c>
      <c r="C22" s="93"/>
      <c r="D22" s="93"/>
      <c r="E22" s="93"/>
      <c r="F22" s="93"/>
      <c r="G22" s="93"/>
      <c r="H22" s="93"/>
      <c r="I22" s="93"/>
    </row>
    <row r="24" spans="2:9" ht="15" x14ac:dyDescent="0.2">
      <c r="B24" s="70" t="s">
        <v>606</v>
      </c>
      <c r="C24" s="71"/>
      <c r="D24" s="71"/>
      <c r="E24" s="71"/>
      <c r="F24" s="71"/>
      <c r="G24" s="71"/>
      <c r="H24" s="71"/>
      <c r="I24" s="69" t="s">
        <v>605</v>
      </c>
    </row>
    <row r="25" spans="2:9" x14ac:dyDescent="0.2">
      <c r="B25" s="80"/>
      <c r="F25" s="82"/>
      <c r="G25" s="83"/>
      <c r="H25" s="83"/>
      <c r="I25" s="82"/>
    </row>
    <row r="26" spans="2:9" x14ac:dyDescent="0.2">
      <c r="B26" s="84">
        <f>B27+B28</f>
        <v>0</v>
      </c>
      <c r="D26" s="81" t="s">
        <v>649</v>
      </c>
      <c r="E26" s="85" t="s">
        <v>648</v>
      </c>
      <c r="F26" s="82"/>
      <c r="G26" s="88" t="s">
        <v>647</v>
      </c>
      <c r="H26" s="68" t="s">
        <v>646</v>
      </c>
      <c r="I26" s="87">
        <f>+B12</f>
        <v>0</v>
      </c>
    </row>
    <row r="27" spans="2:9" x14ac:dyDescent="0.2">
      <c r="B27" s="84">
        <v>0</v>
      </c>
      <c r="D27" s="85" t="s">
        <v>645</v>
      </c>
      <c r="F27" s="82"/>
      <c r="G27" s="83"/>
      <c r="H27" s="83"/>
      <c r="I27" s="87"/>
    </row>
    <row r="28" spans="2:9" x14ac:dyDescent="0.2">
      <c r="B28" s="84">
        <f>B29+B30</f>
        <v>0</v>
      </c>
      <c r="D28" s="85" t="s">
        <v>644</v>
      </c>
      <c r="F28" s="82"/>
      <c r="G28" s="83"/>
      <c r="H28" s="83"/>
      <c r="I28" s="87"/>
    </row>
    <row r="29" spans="2:9" x14ac:dyDescent="0.2">
      <c r="B29" s="84">
        <v>0</v>
      </c>
      <c r="D29" s="85" t="s">
        <v>643</v>
      </c>
      <c r="F29" s="82"/>
      <c r="G29" s="83"/>
      <c r="H29" s="83"/>
      <c r="I29" s="87"/>
    </row>
    <row r="30" spans="2:9" x14ac:dyDescent="0.2">
      <c r="B30" s="84">
        <v>0</v>
      </c>
      <c r="D30" s="85" t="s">
        <v>642</v>
      </c>
      <c r="F30" s="82"/>
      <c r="G30" s="83"/>
      <c r="H30" s="83"/>
      <c r="I30" s="87"/>
    </row>
    <row r="31" spans="2:9" ht="12.75" customHeight="1" x14ac:dyDescent="0.2">
      <c r="B31" s="84">
        <v>0</v>
      </c>
      <c r="D31" s="81" t="s">
        <v>641</v>
      </c>
      <c r="E31" s="81" t="s">
        <v>640</v>
      </c>
      <c r="F31" s="82"/>
      <c r="G31" s="83"/>
      <c r="H31" s="83"/>
      <c r="I31" s="87"/>
    </row>
    <row r="32" spans="2:9" ht="12.75" customHeight="1" x14ac:dyDescent="0.2">
      <c r="B32" s="84">
        <v>0</v>
      </c>
      <c r="D32" s="81" t="s">
        <v>639</v>
      </c>
      <c r="E32" s="81" t="s">
        <v>638</v>
      </c>
      <c r="F32" s="82"/>
      <c r="G32" s="83"/>
      <c r="H32" s="83"/>
      <c r="I32" s="87"/>
    </row>
    <row r="33" spans="2:9" x14ac:dyDescent="0.2">
      <c r="B33" s="84">
        <f>I35-B26-B31-B32</f>
        <v>0</v>
      </c>
      <c r="D33" s="85" t="s">
        <v>636</v>
      </c>
      <c r="E33" s="66" t="s">
        <v>635</v>
      </c>
      <c r="F33" s="82"/>
      <c r="G33" s="83"/>
      <c r="H33" s="83"/>
      <c r="I33" s="87"/>
    </row>
    <row r="34" spans="2:9" x14ac:dyDescent="0.2">
      <c r="B34" s="84"/>
      <c r="F34" s="82"/>
      <c r="G34" s="83"/>
      <c r="H34" s="83"/>
      <c r="I34" s="87"/>
    </row>
    <row r="35" spans="2:9" x14ac:dyDescent="0.2">
      <c r="B35" s="89">
        <f>B26+B31+B32+B33</f>
        <v>0</v>
      </c>
      <c r="C35" s="78"/>
      <c r="D35" s="90" t="s">
        <v>568</v>
      </c>
      <c r="E35" s="78"/>
      <c r="F35" s="91"/>
      <c r="G35" s="90" t="s">
        <v>568</v>
      </c>
      <c r="H35" s="78"/>
      <c r="I35" s="92">
        <f>I26</f>
        <v>0</v>
      </c>
    </row>
    <row r="38" spans="2:9" ht="15" x14ac:dyDescent="0.2">
      <c r="B38" s="65" t="s">
        <v>637</v>
      </c>
      <c r="C38" s="94"/>
      <c r="D38" s="94"/>
      <c r="E38" s="94"/>
      <c r="F38" s="94"/>
      <c r="G38" s="94"/>
      <c r="H38" s="94"/>
      <c r="I38" s="94"/>
    </row>
    <row r="39" spans="2:9" ht="13.15" customHeight="1" x14ac:dyDescent="0.2"/>
    <row r="40" spans="2:9" x14ac:dyDescent="0.2">
      <c r="B40" s="70" t="s">
        <v>606</v>
      </c>
      <c r="C40" s="78"/>
      <c r="D40" s="78"/>
      <c r="E40" s="78"/>
      <c r="F40" s="78"/>
      <c r="G40" s="78"/>
      <c r="H40" s="78"/>
      <c r="I40" s="69" t="s">
        <v>605</v>
      </c>
    </row>
    <row r="41" spans="2:9" x14ac:dyDescent="0.2">
      <c r="B41" s="80"/>
      <c r="F41" s="82"/>
      <c r="G41" s="83"/>
      <c r="H41" s="83"/>
      <c r="I41" s="82"/>
    </row>
    <row r="42" spans="2:9" x14ac:dyDescent="0.2">
      <c r="B42" s="84">
        <f>B43+B44+B45+B47+B48</f>
        <v>0</v>
      </c>
      <c r="D42" s="81" t="s">
        <v>634</v>
      </c>
      <c r="E42" s="88" t="s">
        <v>633</v>
      </c>
      <c r="F42" s="82"/>
      <c r="G42" s="85" t="s">
        <v>636</v>
      </c>
      <c r="H42" s="66" t="s">
        <v>635</v>
      </c>
      <c r="I42" s="87">
        <f>+B33</f>
        <v>0</v>
      </c>
    </row>
    <row r="43" spans="2:9" ht="15" x14ac:dyDescent="0.2">
      <c r="B43" s="84">
        <v>0</v>
      </c>
      <c r="C43" s="58"/>
      <c r="D43" s="95" t="s">
        <v>632</v>
      </c>
      <c r="F43" s="62"/>
      <c r="G43" s="79" t="s">
        <v>634</v>
      </c>
      <c r="H43" s="96" t="s">
        <v>633</v>
      </c>
      <c r="I43" s="87">
        <f>I44+I45+I47+I48+I49</f>
        <v>0</v>
      </c>
    </row>
    <row r="44" spans="2:9" x14ac:dyDescent="0.2">
      <c r="B44" s="84">
        <v>0</v>
      </c>
      <c r="D44" s="85" t="s">
        <v>631</v>
      </c>
      <c r="F44" s="82"/>
      <c r="G44" s="95" t="s">
        <v>632</v>
      </c>
      <c r="I44" s="87">
        <v>0</v>
      </c>
    </row>
    <row r="45" spans="2:9" x14ac:dyDescent="0.2">
      <c r="B45" s="84">
        <v>0</v>
      </c>
      <c r="D45" s="85" t="s">
        <v>630</v>
      </c>
      <c r="E45" s="80"/>
      <c r="F45" s="82"/>
      <c r="G45" s="85" t="s">
        <v>631</v>
      </c>
      <c r="I45" s="87">
        <v>0</v>
      </c>
    </row>
    <row r="46" spans="2:9" x14ac:dyDescent="0.2">
      <c r="B46" s="84"/>
      <c r="E46" s="97" t="s">
        <v>629</v>
      </c>
      <c r="F46" s="82"/>
      <c r="G46" s="85" t="s">
        <v>630</v>
      </c>
      <c r="H46" s="80"/>
      <c r="I46" s="87"/>
    </row>
    <row r="47" spans="2:9" x14ac:dyDescent="0.2">
      <c r="B47" s="84">
        <v>0</v>
      </c>
      <c r="D47" s="85" t="s">
        <v>628</v>
      </c>
      <c r="E47" s="85"/>
      <c r="F47" s="82"/>
      <c r="H47" s="85" t="s">
        <v>629</v>
      </c>
      <c r="I47" s="87">
        <v>0</v>
      </c>
    </row>
    <row r="48" spans="2:9" x14ac:dyDescent="0.2">
      <c r="B48" s="84">
        <v>0</v>
      </c>
      <c r="D48" s="85" t="s">
        <v>627</v>
      </c>
      <c r="E48" s="85"/>
      <c r="F48" s="82"/>
      <c r="G48" s="81" t="s">
        <v>628</v>
      </c>
      <c r="H48" s="85"/>
      <c r="I48" s="87">
        <v>0</v>
      </c>
    </row>
    <row r="49" spans="2:9" x14ac:dyDescent="0.2">
      <c r="B49" s="84">
        <f>I52-B42</f>
        <v>0</v>
      </c>
      <c r="D49" s="85" t="s">
        <v>622</v>
      </c>
      <c r="E49" s="66" t="s">
        <v>621</v>
      </c>
      <c r="F49" s="82"/>
      <c r="G49" s="85" t="s">
        <v>627</v>
      </c>
      <c r="H49" s="85"/>
      <c r="I49" s="87">
        <v>0</v>
      </c>
    </row>
    <row r="50" spans="2:9" x14ac:dyDescent="0.2">
      <c r="B50" s="84"/>
      <c r="D50" s="85"/>
      <c r="E50" s="85"/>
      <c r="F50" s="82"/>
      <c r="G50" s="85" t="s">
        <v>626</v>
      </c>
      <c r="H50" s="85"/>
      <c r="I50" s="87">
        <v>0</v>
      </c>
    </row>
    <row r="51" spans="2:9" x14ac:dyDescent="0.2">
      <c r="B51" s="84"/>
      <c r="F51" s="82"/>
      <c r="G51" s="85"/>
      <c r="I51" s="87"/>
    </row>
    <row r="52" spans="2:9" x14ac:dyDescent="0.2">
      <c r="B52" s="89">
        <f>B42+B49</f>
        <v>0</v>
      </c>
      <c r="C52" s="78"/>
      <c r="D52" s="78" t="s">
        <v>568</v>
      </c>
      <c r="E52" s="78"/>
      <c r="F52" s="91"/>
      <c r="G52" s="78" t="s">
        <v>568</v>
      </c>
      <c r="H52" s="78"/>
      <c r="I52" s="92">
        <f>I42+I43+I50</f>
        <v>0</v>
      </c>
    </row>
    <row r="55" spans="2:9" ht="15" x14ac:dyDescent="0.2">
      <c r="B55" s="65" t="s">
        <v>625</v>
      </c>
      <c r="C55" s="94"/>
      <c r="D55" s="94"/>
      <c r="E55" s="94"/>
      <c r="F55" s="94"/>
      <c r="G55" s="94"/>
      <c r="H55" s="94"/>
      <c r="I55" s="94"/>
    </row>
    <row r="57" spans="2:9" x14ac:dyDescent="0.2">
      <c r="B57" s="70" t="s">
        <v>606</v>
      </c>
      <c r="C57" s="78"/>
      <c r="D57" s="78"/>
      <c r="E57" s="78"/>
      <c r="F57" s="78"/>
      <c r="G57" s="78"/>
      <c r="H57" s="78"/>
      <c r="I57" s="69" t="s">
        <v>605</v>
      </c>
    </row>
    <row r="58" spans="2:9" x14ac:dyDescent="0.2">
      <c r="B58" s="80"/>
      <c r="F58" s="82"/>
      <c r="G58" s="83"/>
      <c r="H58" s="83"/>
      <c r="I58" s="82"/>
    </row>
    <row r="59" spans="2:9" x14ac:dyDescent="0.2">
      <c r="B59" s="84">
        <f>B60+B61</f>
        <v>0</v>
      </c>
      <c r="D59" s="81" t="s">
        <v>624</v>
      </c>
      <c r="E59" s="86" t="s">
        <v>623</v>
      </c>
      <c r="F59" s="82"/>
      <c r="G59" s="88" t="s">
        <v>622</v>
      </c>
      <c r="H59" s="66" t="s">
        <v>621</v>
      </c>
      <c r="I59" s="87">
        <f>+B49</f>
        <v>0</v>
      </c>
    </row>
    <row r="60" spans="2:9" x14ac:dyDescent="0.2">
      <c r="B60" s="84">
        <v>0</v>
      </c>
      <c r="D60" s="85" t="s">
        <v>620</v>
      </c>
      <c r="F60" s="82"/>
      <c r="G60" s="88" t="s">
        <v>619</v>
      </c>
      <c r="H60" s="85"/>
      <c r="I60" s="87">
        <f>I61+I62</f>
        <v>0</v>
      </c>
    </row>
    <row r="61" spans="2:9" x14ac:dyDescent="0.2">
      <c r="B61" s="84">
        <v>0</v>
      </c>
      <c r="D61" s="85" t="s">
        <v>618</v>
      </c>
      <c r="F61" s="82"/>
      <c r="G61" s="88" t="s">
        <v>617</v>
      </c>
      <c r="I61" s="87">
        <v>0</v>
      </c>
    </row>
    <row r="62" spans="2:9" x14ac:dyDescent="0.2">
      <c r="B62" s="84">
        <v>0</v>
      </c>
      <c r="D62" s="81" t="s">
        <v>616</v>
      </c>
      <c r="E62" s="85" t="s">
        <v>615</v>
      </c>
      <c r="F62" s="82"/>
      <c r="G62" s="88" t="s">
        <v>614</v>
      </c>
      <c r="I62" s="87">
        <v>0</v>
      </c>
    </row>
    <row r="63" spans="2:9" x14ac:dyDescent="0.2">
      <c r="B63" s="84"/>
      <c r="E63" s="85" t="s">
        <v>613</v>
      </c>
      <c r="F63" s="82"/>
      <c r="G63" s="83" t="s">
        <v>612</v>
      </c>
      <c r="H63" s="81" t="s">
        <v>611</v>
      </c>
      <c r="I63" s="87">
        <f>I64+I65+I66</f>
        <v>0</v>
      </c>
    </row>
    <row r="64" spans="2:9" x14ac:dyDescent="0.2">
      <c r="B64" s="84">
        <f>B65+B66+B67</f>
        <v>0</v>
      </c>
      <c r="D64" s="81" t="s">
        <v>612</v>
      </c>
      <c r="E64" s="81" t="s">
        <v>611</v>
      </c>
      <c r="F64" s="82"/>
      <c r="G64" s="85" t="s">
        <v>610</v>
      </c>
      <c r="I64" s="87">
        <v>0</v>
      </c>
    </row>
    <row r="65" spans="2:9" x14ac:dyDescent="0.2">
      <c r="B65" s="84">
        <v>0</v>
      </c>
      <c r="D65" s="85" t="s">
        <v>610</v>
      </c>
      <c r="F65" s="82"/>
      <c r="G65" s="88" t="s">
        <v>609</v>
      </c>
      <c r="I65" s="87">
        <v>0</v>
      </c>
    </row>
    <row r="66" spans="2:9" x14ac:dyDescent="0.2">
      <c r="B66" s="84">
        <v>0</v>
      </c>
      <c r="D66" s="85" t="s">
        <v>609</v>
      </c>
      <c r="F66" s="82"/>
      <c r="G66" s="88" t="s">
        <v>608</v>
      </c>
      <c r="I66" s="87">
        <v>0</v>
      </c>
    </row>
    <row r="67" spans="2:9" x14ac:dyDescent="0.2">
      <c r="B67" s="84">
        <v>0</v>
      </c>
      <c r="D67" s="85" t="s">
        <v>608</v>
      </c>
      <c r="F67" s="82"/>
      <c r="G67" s="83"/>
      <c r="H67" s="83"/>
      <c r="I67" s="87"/>
    </row>
    <row r="68" spans="2:9" x14ac:dyDescent="0.2">
      <c r="B68" s="84">
        <f>I70-B59-B62-B64</f>
        <v>0</v>
      </c>
      <c r="D68" s="85" t="s">
        <v>602</v>
      </c>
      <c r="E68" s="85" t="s">
        <v>601</v>
      </c>
      <c r="F68" s="82"/>
      <c r="G68" s="83"/>
      <c r="H68" s="83"/>
      <c r="I68" s="87"/>
    </row>
    <row r="69" spans="2:9" ht="17.45" customHeight="1" x14ac:dyDescent="0.2">
      <c r="B69" s="84"/>
      <c r="F69" s="82"/>
      <c r="G69" s="83"/>
      <c r="H69" s="83"/>
      <c r="I69" s="87"/>
    </row>
    <row r="70" spans="2:9" ht="17.45" customHeight="1" x14ac:dyDescent="0.2">
      <c r="B70" s="89">
        <f>B59+B62+B64+B68</f>
        <v>0</v>
      </c>
      <c r="C70" s="78"/>
      <c r="D70" s="78" t="s">
        <v>568</v>
      </c>
      <c r="E70" s="78"/>
      <c r="F70" s="91"/>
      <c r="G70" s="78" t="s">
        <v>568</v>
      </c>
      <c r="H70" s="78"/>
      <c r="I70" s="92">
        <f>I59+I60+I63</f>
        <v>0</v>
      </c>
    </row>
    <row r="73" spans="2:9" ht="15" x14ac:dyDescent="0.2">
      <c r="B73" s="65" t="s">
        <v>607</v>
      </c>
      <c r="C73" s="94"/>
      <c r="D73" s="94"/>
      <c r="E73" s="94"/>
      <c r="F73" s="94"/>
      <c r="G73" s="94"/>
      <c r="H73" s="94"/>
      <c r="I73" s="94"/>
    </row>
    <row r="75" spans="2:9" x14ac:dyDescent="0.2">
      <c r="B75" s="70" t="s">
        <v>606</v>
      </c>
      <c r="C75" s="78"/>
      <c r="D75" s="78"/>
      <c r="E75" s="78"/>
      <c r="F75" s="78"/>
      <c r="G75" s="78"/>
      <c r="H75" s="78"/>
      <c r="I75" s="69" t="s">
        <v>605</v>
      </c>
    </row>
    <row r="76" spans="2:9" x14ac:dyDescent="0.2">
      <c r="B76" s="80"/>
      <c r="F76" s="82"/>
      <c r="G76" s="83"/>
      <c r="H76" s="83"/>
      <c r="I76" s="82"/>
    </row>
    <row r="77" spans="2:9" x14ac:dyDescent="0.2">
      <c r="B77" s="84">
        <v>0</v>
      </c>
      <c r="D77" s="81" t="s">
        <v>604</v>
      </c>
      <c r="E77" s="85" t="s">
        <v>603</v>
      </c>
      <c r="F77" s="82"/>
      <c r="G77" s="88" t="s">
        <v>602</v>
      </c>
      <c r="H77" s="66" t="s">
        <v>601</v>
      </c>
      <c r="I77" s="87">
        <f>+B68</f>
        <v>0</v>
      </c>
    </row>
    <row r="78" spans="2:9" x14ac:dyDescent="0.2">
      <c r="B78" s="84"/>
      <c r="E78" s="85" t="s">
        <v>600</v>
      </c>
      <c r="F78" s="82"/>
      <c r="G78" s="88"/>
      <c r="H78" s="85"/>
      <c r="I78" s="87"/>
    </row>
    <row r="79" spans="2:9" x14ac:dyDescent="0.2">
      <c r="B79" s="84">
        <f>I82-B77</f>
        <v>0</v>
      </c>
      <c r="D79" s="85" t="s">
        <v>595</v>
      </c>
      <c r="E79" s="68" t="s">
        <v>599</v>
      </c>
      <c r="F79" s="82"/>
      <c r="G79" s="83"/>
      <c r="H79" s="83"/>
      <c r="I79" s="87"/>
    </row>
    <row r="80" spans="2:9" x14ac:dyDescent="0.2">
      <c r="B80" s="84">
        <f>B79-B13</f>
        <v>0</v>
      </c>
      <c r="D80" s="85" t="s">
        <v>598</v>
      </c>
      <c r="E80" s="66" t="s">
        <v>594</v>
      </c>
      <c r="F80" s="82"/>
      <c r="G80" s="83"/>
      <c r="H80" s="83"/>
      <c r="I80" s="87"/>
    </row>
    <row r="81" spans="2:9" x14ac:dyDescent="0.2">
      <c r="B81" s="84"/>
      <c r="F81" s="82"/>
      <c r="G81" s="83"/>
      <c r="H81" s="83"/>
      <c r="I81" s="87"/>
    </row>
    <row r="82" spans="2:9" x14ac:dyDescent="0.2">
      <c r="B82" s="89">
        <f>B77+B79</f>
        <v>0</v>
      </c>
      <c r="C82" s="78"/>
      <c r="D82" s="78" t="s">
        <v>568</v>
      </c>
      <c r="E82" s="78"/>
      <c r="F82" s="91"/>
      <c r="G82" s="78" t="s">
        <v>568</v>
      </c>
      <c r="H82" s="78"/>
      <c r="I82" s="92">
        <f>I77</f>
        <v>0</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597</v>
      </c>
      <c r="C85" s="153"/>
      <c r="D85" s="153"/>
      <c r="E85" s="153"/>
      <c r="F85" s="153"/>
      <c r="G85" s="153"/>
      <c r="H85" s="153"/>
      <c r="I85" s="153"/>
    </row>
    <row r="86" spans="2:9" ht="7.15" customHeight="1" x14ac:dyDescent="0.2"/>
    <row r="88" spans="2:9" ht="15" x14ac:dyDescent="0.2">
      <c r="B88" s="65" t="s">
        <v>596</v>
      </c>
      <c r="C88" s="93"/>
      <c r="D88" s="93"/>
      <c r="E88" s="93"/>
      <c r="F88" s="93"/>
      <c r="G88" s="93"/>
      <c r="H88" s="93"/>
      <c r="I88" s="93"/>
    </row>
    <row r="89" spans="2:9" ht="15.75" customHeight="1" x14ac:dyDescent="0.2"/>
    <row r="90" spans="2:9" x14ac:dyDescent="0.2">
      <c r="B90" s="64" t="s">
        <v>566</v>
      </c>
      <c r="C90" s="78"/>
      <c r="D90" s="78"/>
      <c r="E90" s="78"/>
      <c r="F90" s="78"/>
      <c r="G90" s="78"/>
      <c r="H90" s="78"/>
      <c r="I90" s="63" t="s">
        <v>565</v>
      </c>
    </row>
    <row r="91" spans="2:9" x14ac:dyDescent="0.2">
      <c r="B91" s="80"/>
      <c r="F91" s="82"/>
      <c r="G91" s="83"/>
      <c r="H91" s="83"/>
      <c r="I91" s="82"/>
    </row>
    <row r="92" spans="2:9" x14ac:dyDescent="0.2">
      <c r="B92" s="84">
        <f>I99</f>
        <v>0</v>
      </c>
      <c r="D92" s="85" t="s">
        <v>582</v>
      </c>
      <c r="E92" s="66" t="s">
        <v>581</v>
      </c>
      <c r="F92" s="82"/>
      <c r="G92" s="85" t="s">
        <v>595</v>
      </c>
      <c r="H92" s="66" t="s">
        <v>594</v>
      </c>
      <c r="I92" s="87">
        <f>+B80</f>
        <v>0</v>
      </c>
    </row>
    <row r="93" spans="2:9" x14ac:dyDescent="0.2">
      <c r="B93" s="84"/>
      <c r="E93" s="68" t="s">
        <v>578</v>
      </c>
      <c r="F93" s="82"/>
      <c r="G93" s="88" t="s">
        <v>593</v>
      </c>
      <c r="H93" s="81" t="s">
        <v>592</v>
      </c>
      <c r="I93" s="87">
        <f>I94+I95</f>
        <v>0</v>
      </c>
    </row>
    <row r="94" spans="2:9" x14ac:dyDescent="0.2">
      <c r="B94" s="84"/>
      <c r="E94" s="85"/>
      <c r="F94" s="82"/>
      <c r="G94" s="88" t="s">
        <v>591</v>
      </c>
      <c r="I94" s="87">
        <v>0</v>
      </c>
    </row>
    <row r="95" spans="2:9" x14ac:dyDescent="0.2">
      <c r="B95" s="84"/>
      <c r="E95" s="85"/>
      <c r="F95" s="82"/>
      <c r="G95" s="88" t="s">
        <v>590</v>
      </c>
      <c r="I95" s="87">
        <v>0</v>
      </c>
    </row>
    <row r="96" spans="2:9" x14ac:dyDescent="0.2">
      <c r="B96" s="84"/>
      <c r="D96" s="85"/>
      <c r="F96" s="82"/>
      <c r="G96" s="88" t="s">
        <v>589</v>
      </c>
      <c r="H96" s="81" t="s">
        <v>588</v>
      </c>
      <c r="I96" s="87">
        <f>I97</f>
        <v>0</v>
      </c>
    </row>
    <row r="97" spans="2:9" x14ac:dyDescent="0.2">
      <c r="B97" s="98"/>
      <c r="C97" s="99"/>
      <c r="D97" s="99"/>
      <c r="E97" s="85"/>
      <c r="F97" s="100"/>
      <c r="G97" s="88" t="s">
        <v>587</v>
      </c>
      <c r="H97" s="101"/>
      <c r="I97" s="87">
        <v>0</v>
      </c>
    </row>
    <row r="98" spans="2:9" x14ac:dyDescent="0.2">
      <c r="B98" s="84"/>
      <c r="F98" s="82"/>
      <c r="G98" s="83"/>
      <c r="H98" s="83"/>
      <c r="I98" s="87"/>
    </row>
    <row r="99" spans="2:9" x14ac:dyDescent="0.2">
      <c r="B99" s="89">
        <f>B92</f>
        <v>0</v>
      </c>
      <c r="C99" s="78"/>
      <c r="D99" s="78" t="s">
        <v>568</v>
      </c>
      <c r="E99" s="78"/>
      <c r="F99" s="91"/>
      <c r="G99" s="78" t="s">
        <v>568</v>
      </c>
      <c r="H99" s="78"/>
      <c r="I99" s="92">
        <f>I92+I93+I96</f>
        <v>0</v>
      </c>
    </row>
    <row r="102" spans="2:9" ht="15" x14ac:dyDescent="0.2">
      <c r="B102" s="65" t="s">
        <v>586</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566</v>
      </c>
      <c r="C104" s="78"/>
      <c r="D104" s="78"/>
      <c r="E104" s="78"/>
      <c r="F104" s="78"/>
      <c r="G104" s="78"/>
      <c r="H104" s="78"/>
      <c r="I104" s="63" t="s">
        <v>565</v>
      </c>
    </row>
    <row r="105" spans="2:9" x14ac:dyDescent="0.2">
      <c r="B105" s="80"/>
      <c r="E105" s="85"/>
      <c r="F105" s="102"/>
      <c r="G105" s="83"/>
      <c r="H105" s="83"/>
      <c r="I105" s="82"/>
    </row>
    <row r="106" spans="2:9" x14ac:dyDescent="0.2">
      <c r="B106" s="84">
        <f>B107+B109</f>
        <v>0</v>
      </c>
      <c r="D106" s="85" t="s">
        <v>585</v>
      </c>
      <c r="E106" s="103" t="s">
        <v>584</v>
      </c>
      <c r="F106" s="82"/>
      <c r="G106" s="83"/>
      <c r="H106" s="83"/>
      <c r="I106" s="82"/>
    </row>
    <row r="107" spans="2:9" x14ac:dyDescent="0.2">
      <c r="B107" s="84">
        <v>0</v>
      </c>
      <c r="D107" s="85" t="s">
        <v>583</v>
      </c>
      <c r="E107" s="85"/>
      <c r="F107" s="82"/>
      <c r="G107" s="85" t="s">
        <v>582</v>
      </c>
      <c r="H107" s="68" t="s">
        <v>581</v>
      </c>
      <c r="I107" s="87"/>
    </row>
    <row r="108" spans="2:9" x14ac:dyDescent="0.2">
      <c r="B108" s="84">
        <f>-B13</f>
        <v>0</v>
      </c>
      <c r="D108" s="85" t="s">
        <v>580</v>
      </c>
      <c r="E108" s="86" t="s">
        <v>579</v>
      </c>
      <c r="F108" s="82"/>
      <c r="G108" s="85"/>
      <c r="H108" s="67" t="s">
        <v>578</v>
      </c>
      <c r="I108" s="87">
        <f>B92</f>
        <v>0</v>
      </c>
    </row>
    <row r="109" spans="2:9" x14ac:dyDescent="0.2">
      <c r="B109" s="84">
        <v>0</v>
      </c>
      <c r="D109" s="95" t="s">
        <v>577</v>
      </c>
      <c r="E109" s="85" t="s">
        <v>576</v>
      </c>
      <c r="F109" s="82"/>
      <c r="H109" s="104"/>
      <c r="I109" s="105"/>
    </row>
    <row r="110" spans="2:9" x14ac:dyDescent="0.2">
      <c r="B110" s="84">
        <v>0</v>
      </c>
      <c r="D110" s="85" t="s">
        <v>575</v>
      </c>
      <c r="E110" s="85" t="s">
        <v>574</v>
      </c>
      <c r="F110" s="82"/>
      <c r="G110" s="93"/>
      <c r="I110" s="87"/>
    </row>
    <row r="111" spans="2:9" x14ac:dyDescent="0.2">
      <c r="B111" s="84">
        <v>0</v>
      </c>
      <c r="D111" s="95" t="s">
        <v>573</v>
      </c>
      <c r="E111" s="85" t="s">
        <v>572</v>
      </c>
      <c r="F111" s="82"/>
      <c r="H111" s="104"/>
      <c r="I111" s="105"/>
    </row>
    <row r="112" spans="2:9" x14ac:dyDescent="0.2">
      <c r="B112" s="84"/>
      <c r="D112" s="85"/>
      <c r="E112" s="85" t="s">
        <v>571</v>
      </c>
      <c r="F112" s="82"/>
      <c r="G112" s="93"/>
      <c r="I112" s="87"/>
    </row>
    <row r="113" spans="2:9" x14ac:dyDescent="0.2">
      <c r="B113" s="84">
        <f>I115-B106-B108-B111</f>
        <v>0</v>
      </c>
      <c r="C113" s="99"/>
      <c r="D113" s="99" t="s">
        <v>570</v>
      </c>
      <c r="E113" s="66" t="s">
        <v>569</v>
      </c>
      <c r="F113" s="100"/>
      <c r="G113" s="93"/>
      <c r="H113" s="101"/>
      <c r="I113" s="87"/>
    </row>
    <row r="114" spans="2:9" x14ac:dyDescent="0.2">
      <c r="B114" s="84"/>
      <c r="E114" s="85"/>
      <c r="F114" s="82"/>
      <c r="G114" s="93"/>
      <c r="H114" s="83"/>
      <c r="I114" s="87"/>
    </row>
    <row r="115" spans="2:9" x14ac:dyDescent="0.2">
      <c r="B115" s="89">
        <f>B106+B108+B111+B113</f>
        <v>0</v>
      </c>
      <c r="C115" s="78"/>
      <c r="D115" s="78" t="s">
        <v>568</v>
      </c>
      <c r="E115" s="106"/>
      <c r="F115" s="91"/>
      <c r="G115" s="78" t="s">
        <v>568</v>
      </c>
      <c r="H115" s="78"/>
      <c r="I115" s="92">
        <f>I108</f>
        <v>0</v>
      </c>
    </row>
    <row r="118" spans="2:9" ht="15" x14ac:dyDescent="0.2">
      <c r="B118" s="65" t="s">
        <v>567</v>
      </c>
      <c r="C118" s="93"/>
      <c r="D118" s="93"/>
      <c r="E118" s="93"/>
      <c r="F118" s="93"/>
      <c r="G118" s="93"/>
      <c r="H118" s="93"/>
      <c r="I118" s="93"/>
    </row>
    <row r="120" spans="2:9" x14ac:dyDescent="0.2">
      <c r="B120" s="64" t="s">
        <v>566</v>
      </c>
      <c r="C120" s="78"/>
      <c r="D120" s="78"/>
      <c r="E120" s="78"/>
      <c r="F120" s="78"/>
      <c r="G120" s="78"/>
      <c r="H120" s="78"/>
      <c r="I120" s="63" t="s">
        <v>565</v>
      </c>
    </row>
    <row r="121" spans="2:9" ht="15" x14ac:dyDescent="0.2">
      <c r="B121" s="61"/>
      <c r="C121" s="79"/>
      <c r="D121" s="79"/>
      <c r="E121" s="79"/>
      <c r="F121" s="79"/>
      <c r="G121" s="79"/>
      <c r="H121" s="79"/>
      <c r="I121" s="62"/>
    </row>
    <row r="122" spans="2:9" ht="15" x14ac:dyDescent="0.2">
      <c r="B122" s="61"/>
      <c r="C122" s="79"/>
      <c r="D122" s="79"/>
      <c r="E122" s="60" t="s">
        <v>564</v>
      </c>
      <c r="F122" s="79"/>
      <c r="G122" s="79"/>
      <c r="H122" s="79"/>
      <c r="I122" s="87">
        <f>B123-I125-I128-I131-I134-I137-I142-I143-I144</f>
        <v>0</v>
      </c>
    </row>
    <row r="123" spans="2:9" ht="15" x14ac:dyDescent="0.2">
      <c r="B123" s="84">
        <f>B125+B128+B131+B134+B137+B142+B143+B144</f>
        <v>0</v>
      </c>
      <c r="C123" s="79"/>
      <c r="D123" s="58"/>
      <c r="E123" s="85" t="s">
        <v>563</v>
      </c>
      <c r="F123" s="58"/>
      <c r="G123" s="58"/>
      <c r="H123" s="58"/>
      <c r="I123" s="87">
        <f>I125+I128+I131+I134+I137+I142+I143+I144</f>
        <v>0</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562</v>
      </c>
      <c r="F125" s="58"/>
      <c r="G125" s="58"/>
      <c r="H125" s="58"/>
      <c r="I125" s="87">
        <f>I126+I127</f>
        <v>0</v>
      </c>
    </row>
    <row r="126" spans="2:9" ht="13.15" customHeight="1" x14ac:dyDescent="0.2">
      <c r="B126" s="84">
        <v>0</v>
      </c>
      <c r="C126" s="58"/>
      <c r="D126" s="58"/>
      <c r="E126" s="85" t="s">
        <v>561</v>
      </c>
      <c r="F126" s="58"/>
      <c r="G126" s="58"/>
      <c r="H126" s="58"/>
      <c r="I126" s="87">
        <v>0</v>
      </c>
    </row>
    <row r="127" spans="2:9" ht="15" x14ac:dyDescent="0.2">
      <c r="B127" s="84">
        <v>0</v>
      </c>
      <c r="C127" s="58"/>
      <c r="D127" s="58"/>
      <c r="E127" s="85" t="s">
        <v>560</v>
      </c>
      <c r="F127" s="58"/>
      <c r="G127" s="58"/>
      <c r="H127" s="58"/>
      <c r="I127" s="87">
        <v>0</v>
      </c>
    </row>
    <row r="128" spans="2:9" x14ac:dyDescent="0.2">
      <c r="B128" s="84">
        <f>B129+B130</f>
        <v>0</v>
      </c>
      <c r="E128" s="85" t="s">
        <v>559</v>
      </c>
      <c r="I128" s="87">
        <f>I129+I130</f>
        <v>0</v>
      </c>
    </row>
    <row r="129" spans="2:9" x14ac:dyDescent="0.2">
      <c r="B129" s="84">
        <v>0</v>
      </c>
      <c r="E129" s="85" t="s">
        <v>558</v>
      </c>
      <c r="I129" s="87">
        <v>0</v>
      </c>
    </row>
    <row r="130" spans="2:9" x14ac:dyDescent="0.2">
      <c r="B130" s="84">
        <v>0</v>
      </c>
      <c r="E130" s="85" t="s">
        <v>557</v>
      </c>
      <c r="I130" s="87">
        <v>0</v>
      </c>
    </row>
    <row r="131" spans="2:9" x14ac:dyDescent="0.2">
      <c r="B131" s="84">
        <f>B132+B133</f>
        <v>0</v>
      </c>
      <c r="E131" s="85" t="s">
        <v>556</v>
      </c>
      <c r="I131" s="87">
        <f>I132+I133</f>
        <v>0</v>
      </c>
    </row>
    <row r="132" spans="2:9" x14ac:dyDescent="0.2">
      <c r="B132" s="84">
        <v>0</v>
      </c>
      <c r="E132" s="85" t="s">
        <v>555</v>
      </c>
      <c r="I132" s="87">
        <v>0</v>
      </c>
    </row>
    <row r="133" spans="2:9" x14ac:dyDescent="0.2">
      <c r="B133" s="84">
        <v>0</v>
      </c>
      <c r="E133" s="85" t="s">
        <v>554</v>
      </c>
      <c r="I133" s="87">
        <v>0</v>
      </c>
    </row>
    <row r="134" spans="2:9" x14ac:dyDescent="0.2">
      <c r="B134" s="84">
        <f>B135+B136</f>
        <v>0</v>
      </c>
      <c r="E134" s="85" t="s">
        <v>553</v>
      </c>
      <c r="I134" s="87">
        <f>I135+I136</f>
        <v>0</v>
      </c>
    </row>
    <row r="135" spans="2:9" x14ac:dyDescent="0.2">
      <c r="B135" s="84">
        <v>0</v>
      </c>
      <c r="E135" s="85" t="s">
        <v>552</v>
      </c>
      <c r="I135" s="87">
        <v>0</v>
      </c>
    </row>
    <row r="136" spans="2:9" x14ac:dyDescent="0.2">
      <c r="B136" s="84">
        <v>0</v>
      </c>
      <c r="E136" s="85" t="s">
        <v>551</v>
      </c>
      <c r="I136" s="87">
        <v>0</v>
      </c>
    </row>
    <row r="137" spans="2:9" x14ac:dyDescent="0.2">
      <c r="B137" s="84">
        <f>B138+B141</f>
        <v>0</v>
      </c>
      <c r="E137" s="107" t="s">
        <v>550</v>
      </c>
      <c r="I137" s="87">
        <f>I138+I141</f>
        <v>0</v>
      </c>
    </row>
    <row r="138" spans="2:9" x14ac:dyDescent="0.2">
      <c r="B138" s="84">
        <f>B139+B140</f>
        <v>0</v>
      </c>
      <c r="E138" s="107" t="s">
        <v>549</v>
      </c>
      <c r="I138" s="87">
        <f>I139+I140</f>
        <v>0</v>
      </c>
    </row>
    <row r="139" spans="2:9" x14ac:dyDescent="0.2">
      <c r="B139" s="84">
        <v>0</v>
      </c>
      <c r="E139" s="107" t="s">
        <v>548</v>
      </c>
      <c r="I139" s="87">
        <v>0</v>
      </c>
    </row>
    <row r="140" spans="2:9" x14ac:dyDescent="0.2">
      <c r="B140" s="84">
        <v>0</v>
      </c>
      <c r="E140" s="107" t="s">
        <v>547</v>
      </c>
      <c r="I140" s="87">
        <v>0</v>
      </c>
    </row>
    <row r="141" spans="2:9" x14ac:dyDescent="0.2">
      <c r="B141" s="84">
        <v>0</v>
      </c>
      <c r="E141" s="107" t="s">
        <v>546</v>
      </c>
      <c r="I141" s="87">
        <v>0</v>
      </c>
    </row>
    <row r="142" spans="2:9" x14ac:dyDescent="0.2">
      <c r="B142" s="84">
        <v>0</v>
      </c>
      <c r="E142" s="85" t="s">
        <v>545</v>
      </c>
      <c r="I142" s="87">
        <v>0</v>
      </c>
    </row>
    <row r="143" spans="2:9" x14ac:dyDescent="0.2">
      <c r="B143" s="84">
        <v>0</v>
      </c>
      <c r="C143" s="85" t="s">
        <v>544</v>
      </c>
      <c r="E143" s="85" t="s">
        <v>544</v>
      </c>
      <c r="I143" s="87">
        <v>0</v>
      </c>
    </row>
    <row r="144" spans="2:9" x14ac:dyDescent="0.2">
      <c r="B144" s="84">
        <f>B145+B146</f>
        <v>0</v>
      </c>
      <c r="C144" s="85" t="s">
        <v>543</v>
      </c>
      <c r="E144" s="85" t="s">
        <v>543</v>
      </c>
      <c r="I144" s="87">
        <f>I145+I146</f>
        <v>0</v>
      </c>
    </row>
    <row r="145" spans="2:9" x14ac:dyDescent="0.2">
      <c r="B145" s="84">
        <v>0</v>
      </c>
      <c r="C145" s="85" t="s">
        <v>542</v>
      </c>
      <c r="E145" s="85" t="s">
        <v>542</v>
      </c>
      <c r="I145" s="87">
        <v>0</v>
      </c>
    </row>
    <row r="146" spans="2:9" x14ac:dyDescent="0.2">
      <c r="B146" s="89">
        <v>0</v>
      </c>
      <c r="C146" s="108" t="s">
        <v>541</v>
      </c>
      <c r="D146" s="109"/>
      <c r="E146" s="108" t="s">
        <v>541</v>
      </c>
      <c r="F146" s="109"/>
      <c r="G146" s="109"/>
      <c r="H146" s="109"/>
      <c r="I146" s="92">
        <v>0</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112</v>
      </c>
      <c r="D1" s="45"/>
      <c r="E1" s="45"/>
      <c r="F1" s="45"/>
      <c r="G1" s="39"/>
      <c r="H1" s="45"/>
      <c r="I1" s="45"/>
      <c r="J1" s="45"/>
      <c r="K1" s="45"/>
      <c r="L1" s="45"/>
      <c r="M1" s="45"/>
    </row>
    <row r="2" spans="2:14" s="41" customFormat="1" ht="20.25" x14ac:dyDescent="0.25">
      <c r="B2" s="75" t="s">
        <v>1013</v>
      </c>
      <c r="D2" s="42"/>
      <c r="E2" s="42"/>
      <c r="F2" s="42"/>
      <c r="G2" s="39"/>
      <c r="H2" s="42"/>
      <c r="I2" s="42"/>
      <c r="J2" s="42"/>
      <c r="K2" s="42"/>
      <c r="L2" s="42"/>
      <c r="M2" s="42"/>
    </row>
    <row r="3" spans="2:14" s="37" customFormat="1" ht="15" customHeight="1" x14ac:dyDescent="0.25">
      <c r="B3" s="76" t="s">
        <v>716</v>
      </c>
      <c r="D3" s="39"/>
      <c r="E3" s="40"/>
      <c r="F3" s="39"/>
      <c r="G3" s="39"/>
      <c r="H3" s="39"/>
      <c r="I3" s="39"/>
      <c r="J3" s="39"/>
      <c r="K3" s="39"/>
      <c r="L3" s="39"/>
      <c r="M3" s="39"/>
      <c r="N3" s="38"/>
    </row>
    <row r="4" spans="2:14" s="37" customFormat="1" ht="15" customHeight="1" x14ac:dyDescent="0.25">
      <c r="B4" s="76"/>
      <c r="D4" s="39"/>
      <c r="E4" s="40"/>
      <c r="F4" s="39"/>
      <c r="G4" s="39"/>
      <c r="H4" s="39"/>
      <c r="I4" s="39"/>
      <c r="J4" s="39"/>
      <c r="K4" s="39"/>
      <c r="L4" s="39"/>
      <c r="M4" s="39"/>
      <c r="N4" s="38"/>
    </row>
    <row r="5" spans="2:14" s="34" customFormat="1" ht="15" customHeight="1" x14ac:dyDescent="0.2">
      <c r="B5" s="76"/>
      <c r="D5" s="122"/>
      <c r="E5" s="21"/>
      <c r="F5" s="21"/>
      <c r="G5" s="21"/>
      <c r="H5" s="21"/>
      <c r="I5" s="21"/>
      <c r="J5" s="21"/>
      <c r="K5" s="21"/>
      <c r="L5" s="21"/>
      <c r="M5" s="21"/>
      <c r="N5" s="35"/>
    </row>
    <row r="6" spans="2:14" s="34" customFormat="1" ht="20.25" customHeight="1" x14ac:dyDescent="0.2">
      <c r="B6" s="123" t="s">
        <v>662</v>
      </c>
      <c r="D6" s="122"/>
      <c r="E6" s="21"/>
      <c r="F6" s="21"/>
      <c r="G6" s="21"/>
      <c r="H6" s="21"/>
      <c r="I6" s="21"/>
      <c r="J6" s="21"/>
      <c r="K6" s="21"/>
      <c r="L6" s="21"/>
      <c r="M6" s="21"/>
      <c r="N6" s="35"/>
    </row>
    <row r="7" spans="2:14" ht="15" x14ac:dyDescent="0.2">
      <c r="B7" s="65" t="s">
        <v>661</v>
      </c>
      <c r="C7" s="65"/>
      <c r="D7" s="65"/>
      <c r="E7" s="65"/>
      <c r="F7" s="65"/>
      <c r="G7" s="65"/>
      <c r="H7" s="65"/>
      <c r="I7" s="65"/>
    </row>
    <row r="9" spans="2:14" x14ac:dyDescent="0.2">
      <c r="B9" s="70" t="s">
        <v>606</v>
      </c>
      <c r="C9" s="78"/>
      <c r="D9" s="78"/>
      <c r="E9" s="78"/>
      <c r="F9" s="78"/>
      <c r="G9" s="78"/>
      <c r="H9" s="78"/>
      <c r="I9" s="69" t="s">
        <v>605</v>
      </c>
    </row>
    <row r="10" spans="2:14" x14ac:dyDescent="0.2">
      <c r="B10" s="80"/>
      <c r="F10" s="82"/>
      <c r="G10" s="83"/>
      <c r="H10" s="83"/>
      <c r="I10" s="82"/>
    </row>
    <row r="11" spans="2:14" x14ac:dyDescent="0.2">
      <c r="B11" s="84">
        <v>0</v>
      </c>
      <c r="D11" s="81" t="s">
        <v>660</v>
      </c>
      <c r="E11" s="85" t="s">
        <v>659</v>
      </c>
      <c r="F11" s="82"/>
      <c r="G11" s="83" t="s">
        <v>658</v>
      </c>
      <c r="H11" s="86" t="s">
        <v>657</v>
      </c>
      <c r="I11" s="87">
        <f>I12+I13</f>
        <v>0</v>
      </c>
    </row>
    <row r="12" spans="2:14" x14ac:dyDescent="0.2">
      <c r="B12" s="84">
        <f>I11-B11</f>
        <v>0</v>
      </c>
      <c r="D12" s="85" t="s">
        <v>647</v>
      </c>
      <c r="E12" s="66" t="s">
        <v>646</v>
      </c>
      <c r="F12" s="82"/>
      <c r="G12" s="88" t="s">
        <v>656</v>
      </c>
      <c r="H12" s="83"/>
      <c r="I12" s="87">
        <v>0</v>
      </c>
    </row>
    <row r="13" spans="2:14" x14ac:dyDescent="0.2">
      <c r="B13" s="84">
        <v>0</v>
      </c>
      <c r="D13" s="81" t="s">
        <v>655</v>
      </c>
      <c r="E13" s="85" t="s">
        <v>579</v>
      </c>
      <c r="F13" s="82"/>
      <c r="G13" s="88" t="s">
        <v>654</v>
      </c>
      <c r="I13" s="87">
        <v>0</v>
      </c>
    </row>
    <row r="14" spans="2:14" x14ac:dyDescent="0.2">
      <c r="B14" s="84">
        <f>B12-B13</f>
        <v>0</v>
      </c>
      <c r="D14" s="81" t="s">
        <v>653</v>
      </c>
      <c r="E14" s="66" t="s">
        <v>652</v>
      </c>
      <c r="F14" s="82"/>
      <c r="G14" s="88"/>
      <c r="H14" s="83"/>
      <c r="I14" s="87"/>
    </row>
    <row r="15" spans="2:14" ht="7.15" customHeight="1" x14ac:dyDescent="0.2">
      <c r="B15" s="84"/>
      <c r="F15" s="82"/>
      <c r="G15" s="83"/>
      <c r="H15" s="83"/>
      <c r="I15" s="87"/>
    </row>
    <row r="16" spans="2:14" x14ac:dyDescent="0.2">
      <c r="B16" s="89">
        <f>B11+B12</f>
        <v>0</v>
      </c>
      <c r="C16" s="78"/>
      <c r="D16" s="90" t="s">
        <v>568</v>
      </c>
      <c r="E16" s="78"/>
      <c r="F16" s="91"/>
      <c r="G16" s="90" t="s">
        <v>568</v>
      </c>
      <c r="H16" s="78"/>
      <c r="I16" s="92">
        <f>I11</f>
        <v>0</v>
      </c>
    </row>
    <row r="19" spans="2:9" ht="15" x14ac:dyDescent="0.2">
      <c r="B19" s="65" t="s">
        <v>651</v>
      </c>
      <c r="C19" s="93"/>
      <c r="D19" s="65"/>
      <c r="E19" s="65"/>
      <c r="F19" s="65"/>
      <c r="G19" s="65"/>
      <c r="H19" s="65"/>
      <c r="I19" s="93"/>
    </row>
    <row r="22" spans="2:9" ht="15" x14ac:dyDescent="0.2">
      <c r="B22" s="65" t="s">
        <v>650</v>
      </c>
      <c r="C22" s="93"/>
      <c r="D22" s="93"/>
      <c r="E22" s="93"/>
      <c r="F22" s="93"/>
      <c r="G22" s="93"/>
      <c r="H22" s="93"/>
      <c r="I22" s="93"/>
    </row>
    <row r="24" spans="2:9" ht="15" x14ac:dyDescent="0.2">
      <c r="B24" s="70" t="s">
        <v>606</v>
      </c>
      <c r="C24" s="71"/>
      <c r="D24" s="71"/>
      <c r="E24" s="71"/>
      <c r="F24" s="71"/>
      <c r="G24" s="71"/>
      <c r="H24" s="71"/>
      <c r="I24" s="69" t="s">
        <v>605</v>
      </c>
    </row>
    <row r="25" spans="2:9" x14ac:dyDescent="0.2">
      <c r="B25" s="80"/>
      <c r="F25" s="82"/>
      <c r="G25" s="83"/>
      <c r="H25" s="83"/>
      <c r="I25" s="82"/>
    </row>
    <row r="26" spans="2:9" x14ac:dyDescent="0.2">
      <c r="B26" s="84">
        <f>B27+B28</f>
        <v>0</v>
      </c>
      <c r="D26" s="81" t="s">
        <v>649</v>
      </c>
      <c r="E26" s="85" t="s">
        <v>648</v>
      </c>
      <c r="F26" s="82"/>
      <c r="G26" s="88" t="s">
        <v>647</v>
      </c>
      <c r="H26" s="68" t="s">
        <v>646</v>
      </c>
      <c r="I26" s="87">
        <f>+B12</f>
        <v>0</v>
      </c>
    </row>
    <row r="27" spans="2:9" x14ac:dyDescent="0.2">
      <c r="B27" s="84">
        <v>0</v>
      </c>
      <c r="D27" s="85" t="s">
        <v>645</v>
      </c>
      <c r="F27" s="82"/>
      <c r="G27" s="83"/>
      <c r="H27" s="83"/>
      <c r="I27" s="87"/>
    </row>
    <row r="28" spans="2:9" x14ac:dyDescent="0.2">
      <c r="B28" s="84">
        <f>B29+B30</f>
        <v>0</v>
      </c>
      <c r="D28" s="85" t="s">
        <v>644</v>
      </c>
      <c r="F28" s="82"/>
      <c r="G28" s="83"/>
      <c r="H28" s="83"/>
      <c r="I28" s="87"/>
    </row>
    <row r="29" spans="2:9" x14ac:dyDescent="0.2">
      <c r="B29" s="84">
        <v>0</v>
      </c>
      <c r="D29" s="85" t="s">
        <v>643</v>
      </c>
      <c r="F29" s="82"/>
      <c r="G29" s="83"/>
      <c r="H29" s="83"/>
      <c r="I29" s="87"/>
    </row>
    <row r="30" spans="2:9" x14ac:dyDescent="0.2">
      <c r="B30" s="84">
        <v>0</v>
      </c>
      <c r="D30" s="85" t="s">
        <v>642</v>
      </c>
      <c r="F30" s="82"/>
      <c r="G30" s="83"/>
      <c r="H30" s="83"/>
      <c r="I30" s="87"/>
    </row>
    <row r="31" spans="2:9" ht="12.75" customHeight="1" x14ac:dyDescent="0.2">
      <c r="B31" s="84">
        <v>0</v>
      </c>
      <c r="D31" s="81" t="s">
        <v>641</v>
      </c>
      <c r="E31" s="81" t="s">
        <v>640</v>
      </c>
      <c r="F31" s="82"/>
      <c r="G31" s="83"/>
      <c r="H31" s="83"/>
      <c r="I31" s="87"/>
    </row>
    <row r="32" spans="2:9" ht="12.75" customHeight="1" x14ac:dyDescent="0.2">
      <c r="B32" s="84">
        <v>0</v>
      </c>
      <c r="D32" s="81" t="s">
        <v>639</v>
      </c>
      <c r="E32" s="81" t="s">
        <v>638</v>
      </c>
      <c r="F32" s="82"/>
      <c r="G32" s="83"/>
      <c r="H32" s="83"/>
      <c r="I32" s="87"/>
    </row>
    <row r="33" spans="2:9" x14ac:dyDescent="0.2">
      <c r="B33" s="84">
        <f>I35-B26-B31-B32</f>
        <v>0</v>
      </c>
      <c r="D33" s="85" t="s">
        <v>636</v>
      </c>
      <c r="E33" s="66" t="s">
        <v>635</v>
      </c>
      <c r="F33" s="82"/>
      <c r="G33" s="83"/>
      <c r="H33" s="83"/>
      <c r="I33" s="87"/>
    </row>
    <row r="34" spans="2:9" x14ac:dyDescent="0.2">
      <c r="B34" s="84"/>
      <c r="F34" s="82"/>
      <c r="G34" s="83"/>
      <c r="H34" s="83"/>
      <c r="I34" s="87"/>
    </row>
    <row r="35" spans="2:9" x14ac:dyDescent="0.2">
      <c r="B35" s="89">
        <f>B26+B31+B32+B33</f>
        <v>0</v>
      </c>
      <c r="C35" s="78"/>
      <c r="D35" s="90" t="s">
        <v>568</v>
      </c>
      <c r="E35" s="78"/>
      <c r="F35" s="91"/>
      <c r="G35" s="90" t="s">
        <v>568</v>
      </c>
      <c r="H35" s="78"/>
      <c r="I35" s="92">
        <f>I26</f>
        <v>0</v>
      </c>
    </row>
    <row r="38" spans="2:9" ht="15" x14ac:dyDescent="0.2">
      <c r="B38" s="65" t="s">
        <v>637</v>
      </c>
      <c r="C38" s="94"/>
      <c r="D38" s="94"/>
      <c r="E38" s="94"/>
      <c r="F38" s="94"/>
      <c r="G38" s="94"/>
      <c r="H38" s="94"/>
      <c r="I38" s="94"/>
    </row>
    <row r="39" spans="2:9" ht="13.15" customHeight="1" x14ac:dyDescent="0.2"/>
    <row r="40" spans="2:9" x14ac:dyDescent="0.2">
      <c r="B40" s="70" t="s">
        <v>606</v>
      </c>
      <c r="C40" s="78"/>
      <c r="D40" s="78"/>
      <c r="E40" s="78"/>
      <c r="F40" s="78"/>
      <c r="G40" s="78"/>
      <c r="H40" s="78"/>
      <c r="I40" s="69" t="s">
        <v>605</v>
      </c>
    </row>
    <row r="41" spans="2:9" x14ac:dyDescent="0.2">
      <c r="B41" s="80"/>
      <c r="F41" s="82"/>
      <c r="G41" s="83"/>
      <c r="H41" s="83"/>
      <c r="I41" s="82"/>
    </row>
    <row r="42" spans="2:9" x14ac:dyDescent="0.2">
      <c r="B42" s="84">
        <f>B43+B44+B45+B47+B48</f>
        <v>0</v>
      </c>
      <c r="D42" s="81" t="s">
        <v>634</v>
      </c>
      <c r="E42" s="88" t="s">
        <v>633</v>
      </c>
      <c r="F42" s="82"/>
      <c r="G42" s="85" t="s">
        <v>636</v>
      </c>
      <c r="H42" s="66" t="s">
        <v>635</v>
      </c>
      <c r="I42" s="87">
        <f>+B33</f>
        <v>0</v>
      </c>
    </row>
    <row r="43" spans="2:9" ht="15" x14ac:dyDescent="0.2">
      <c r="B43" s="84">
        <v>0</v>
      </c>
      <c r="C43" s="58"/>
      <c r="D43" s="95" t="s">
        <v>632</v>
      </c>
      <c r="F43" s="62"/>
      <c r="G43" s="79" t="s">
        <v>634</v>
      </c>
      <c r="H43" s="96" t="s">
        <v>633</v>
      </c>
      <c r="I43" s="87">
        <f>I44+I45+I47+I48+I49</f>
        <v>0</v>
      </c>
    </row>
    <row r="44" spans="2:9" x14ac:dyDescent="0.2">
      <c r="B44" s="84">
        <v>0</v>
      </c>
      <c r="D44" s="85" t="s">
        <v>631</v>
      </c>
      <c r="F44" s="82"/>
      <c r="G44" s="95" t="s">
        <v>632</v>
      </c>
      <c r="I44" s="87">
        <v>0</v>
      </c>
    </row>
    <row r="45" spans="2:9" x14ac:dyDescent="0.2">
      <c r="B45" s="84">
        <v>0</v>
      </c>
      <c r="D45" s="85" t="s">
        <v>630</v>
      </c>
      <c r="E45" s="80"/>
      <c r="F45" s="82"/>
      <c r="G45" s="85" t="s">
        <v>631</v>
      </c>
      <c r="I45" s="87">
        <v>0</v>
      </c>
    </row>
    <row r="46" spans="2:9" x14ac:dyDescent="0.2">
      <c r="B46" s="84"/>
      <c r="E46" s="97" t="s">
        <v>629</v>
      </c>
      <c r="F46" s="82"/>
      <c r="G46" s="85" t="s">
        <v>630</v>
      </c>
      <c r="H46" s="80"/>
      <c r="I46" s="87"/>
    </row>
    <row r="47" spans="2:9" x14ac:dyDescent="0.2">
      <c r="B47" s="84">
        <v>0</v>
      </c>
      <c r="D47" s="85" t="s">
        <v>628</v>
      </c>
      <c r="E47" s="85"/>
      <c r="F47" s="82"/>
      <c r="H47" s="85" t="s">
        <v>629</v>
      </c>
      <c r="I47" s="87">
        <v>0</v>
      </c>
    </row>
    <row r="48" spans="2:9" x14ac:dyDescent="0.2">
      <c r="B48" s="84">
        <v>0</v>
      </c>
      <c r="D48" s="85" t="s">
        <v>627</v>
      </c>
      <c r="E48" s="85"/>
      <c r="F48" s="82"/>
      <c r="G48" s="81" t="s">
        <v>628</v>
      </c>
      <c r="H48" s="85"/>
      <c r="I48" s="87">
        <v>0</v>
      </c>
    </row>
    <row r="49" spans="2:9" x14ac:dyDescent="0.2">
      <c r="B49" s="84">
        <f>I52-B42</f>
        <v>0</v>
      </c>
      <c r="D49" s="85" t="s">
        <v>622</v>
      </c>
      <c r="E49" s="66" t="s">
        <v>621</v>
      </c>
      <c r="F49" s="82"/>
      <c r="G49" s="85" t="s">
        <v>627</v>
      </c>
      <c r="H49" s="85"/>
      <c r="I49" s="87">
        <v>0</v>
      </c>
    </row>
    <row r="50" spans="2:9" x14ac:dyDescent="0.2">
      <c r="B50" s="84"/>
      <c r="D50" s="85"/>
      <c r="E50" s="85"/>
      <c r="F50" s="82"/>
      <c r="G50" s="85" t="s">
        <v>626</v>
      </c>
      <c r="H50" s="85"/>
      <c r="I50" s="87">
        <v>0</v>
      </c>
    </row>
    <row r="51" spans="2:9" x14ac:dyDescent="0.2">
      <c r="B51" s="84"/>
      <c r="F51" s="82"/>
      <c r="G51" s="85"/>
      <c r="I51" s="87"/>
    </row>
    <row r="52" spans="2:9" x14ac:dyDescent="0.2">
      <c r="B52" s="89">
        <f>B42+B49</f>
        <v>0</v>
      </c>
      <c r="C52" s="78"/>
      <c r="D52" s="78" t="s">
        <v>568</v>
      </c>
      <c r="E52" s="78"/>
      <c r="F52" s="91"/>
      <c r="G52" s="78" t="s">
        <v>568</v>
      </c>
      <c r="H52" s="78"/>
      <c r="I52" s="92">
        <f>I42+I43+I50</f>
        <v>0</v>
      </c>
    </row>
    <row r="55" spans="2:9" ht="15" x14ac:dyDescent="0.2">
      <c r="B55" s="65" t="s">
        <v>625</v>
      </c>
      <c r="C55" s="94"/>
      <c r="D55" s="94"/>
      <c r="E55" s="94"/>
      <c r="F55" s="94"/>
      <c r="G55" s="94"/>
      <c r="H55" s="94"/>
      <c r="I55" s="94"/>
    </row>
    <row r="57" spans="2:9" x14ac:dyDescent="0.2">
      <c r="B57" s="70" t="s">
        <v>606</v>
      </c>
      <c r="C57" s="78"/>
      <c r="D57" s="78"/>
      <c r="E57" s="78"/>
      <c r="F57" s="78"/>
      <c r="G57" s="78"/>
      <c r="H57" s="78"/>
      <c r="I57" s="69" t="s">
        <v>605</v>
      </c>
    </row>
    <row r="58" spans="2:9" x14ac:dyDescent="0.2">
      <c r="B58" s="80"/>
      <c r="F58" s="82"/>
      <c r="G58" s="83"/>
      <c r="H58" s="83"/>
      <c r="I58" s="82"/>
    </row>
    <row r="59" spans="2:9" x14ac:dyDescent="0.2">
      <c r="B59" s="84">
        <f>B60+B61</f>
        <v>0</v>
      </c>
      <c r="D59" s="81" t="s">
        <v>624</v>
      </c>
      <c r="E59" s="86" t="s">
        <v>623</v>
      </c>
      <c r="F59" s="82"/>
      <c r="G59" s="88" t="s">
        <v>622</v>
      </c>
      <c r="H59" s="66" t="s">
        <v>621</v>
      </c>
      <c r="I59" s="87">
        <f>+B49</f>
        <v>0</v>
      </c>
    </row>
    <row r="60" spans="2:9" x14ac:dyDescent="0.2">
      <c r="B60" s="84">
        <v>0</v>
      </c>
      <c r="D60" s="85" t="s">
        <v>620</v>
      </c>
      <c r="F60" s="82"/>
      <c r="G60" s="88" t="s">
        <v>619</v>
      </c>
      <c r="H60" s="85"/>
      <c r="I60" s="87">
        <f>I61+I62</f>
        <v>0</v>
      </c>
    </row>
    <row r="61" spans="2:9" x14ac:dyDescent="0.2">
      <c r="B61" s="84">
        <v>0</v>
      </c>
      <c r="D61" s="85" t="s">
        <v>618</v>
      </c>
      <c r="F61" s="82"/>
      <c r="G61" s="88" t="s">
        <v>617</v>
      </c>
      <c r="I61" s="87">
        <v>0</v>
      </c>
    </row>
    <row r="62" spans="2:9" x14ac:dyDescent="0.2">
      <c r="B62" s="84">
        <v>0</v>
      </c>
      <c r="D62" s="81" t="s">
        <v>616</v>
      </c>
      <c r="E62" s="85" t="s">
        <v>615</v>
      </c>
      <c r="F62" s="82"/>
      <c r="G62" s="88" t="s">
        <v>614</v>
      </c>
      <c r="I62" s="87">
        <v>0</v>
      </c>
    </row>
    <row r="63" spans="2:9" x14ac:dyDescent="0.2">
      <c r="B63" s="84"/>
      <c r="E63" s="85" t="s">
        <v>613</v>
      </c>
      <c r="F63" s="82"/>
      <c r="G63" s="83" t="s">
        <v>612</v>
      </c>
      <c r="H63" s="81" t="s">
        <v>611</v>
      </c>
      <c r="I63" s="87">
        <f>I64+I65+I66</f>
        <v>0</v>
      </c>
    </row>
    <row r="64" spans="2:9" x14ac:dyDescent="0.2">
      <c r="B64" s="84">
        <f>B65+B66+B67</f>
        <v>0</v>
      </c>
      <c r="D64" s="81" t="s">
        <v>612</v>
      </c>
      <c r="E64" s="81" t="s">
        <v>611</v>
      </c>
      <c r="F64" s="82"/>
      <c r="G64" s="85" t="s">
        <v>610</v>
      </c>
      <c r="I64" s="87">
        <v>0</v>
      </c>
    </row>
    <row r="65" spans="2:9" x14ac:dyDescent="0.2">
      <c r="B65" s="84">
        <v>0</v>
      </c>
      <c r="D65" s="85" t="s">
        <v>610</v>
      </c>
      <c r="F65" s="82"/>
      <c r="G65" s="88" t="s">
        <v>609</v>
      </c>
      <c r="I65" s="87">
        <v>0</v>
      </c>
    </row>
    <row r="66" spans="2:9" x14ac:dyDescent="0.2">
      <c r="B66" s="84">
        <v>0</v>
      </c>
      <c r="D66" s="85" t="s">
        <v>609</v>
      </c>
      <c r="F66" s="82"/>
      <c r="G66" s="88" t="s">
        <v>608</v>
      </c>
      <c r="I66" s="87">
        <v>0</v>
      </c>
    </row>
    <row r="67" spans="2:9" x14ac:dyDescent="0.2">
      <c r="B67" s="84">
        <v>0</v>
      </c>
      <c r="D67" s="85" t="s">
        <v>608</v>
      </c>
      <c r="F67" s="82"/>
      <c r="G67" s="83"/>
      <c r="H67" s="83"/>
      <c r="I67" s="87"/>
    </row>
    <row r="68" spans="2:9" x14ac:dyDescent="0.2">
      <c r="B68" s="84">
        <f>I70-B59-B62-B64</f>
        <v>0</v>
      </c>
      <c r="D68" s="85" t="s">
        <v>602</v>
      </c>
      <c r="E68" s="85" t="s">
        <v>601</v>
      </c>
      <c r="F68" s="82"/>
      <c r="G68" s="83"/>
      <c r="H68" s="83"/>
      <c r="I68" s="87"/>
    </row>
    <row r="69" spans="2:9" ht="17.45" customHeight="1" x14ac:dyDescent="0.2">
      <c r="B69" s="84"/>
      <c r="F69" s="82"/>
      <c r="G69" s="83"/>
      <c r="H69" s="83"/>
      <c r="I69" s="87"/>
    </row>
    <row r="70" spans="2:9" ht="17.45" customHeight="1" x14ac:dyDescent="0.2">
      <c r="B70" s="89">
        <f>B59+B62+B64+B68</f>
        <v>0</v>
      </c>
      <c r="C70" s="78"/>
      <c r="D70" s="78" t="s">
        <v>568</v>
      </c>
      <c r="E70" s="78"/>
      <c r="F70" s="91"/>
      <c r="G70" s="78" t="s">
        <v>568</v>
      </c>
      <c r="H70" s="78"/>
      <c r="I70" s="92">
        <f>I59+I60+I63</f>
        <v>0</v>
      </c>
    </row>
    <row r="73" spans="2:9" ht="15" x14ac:dyDescent="0.2">
      <c r="B73" s="65" t="s">
        <v>607</v>
      </c>
      <c r="C73" s="94"/>
      <c r="D73" s="94"/>
      <c r="E73" s="94"/>
      <c r="F73" s="94"/>
      <c r="G73" s="94"/>
      <c r="H73" s="94"/>
      <c r="I73" s="94"/>
    </row>
    <row r="75" spans="2:9" x14ac:dyDescent="0.2">
      <c r="B75" s="70" t="s">
        <v>606</v>
      </c>
      <c r="C75" s="78"/>
      <c r="D75" s="78"/>
      <c r="E75" s="78"/>
      <c r="F75" s="78"/>
      <c r="G75" s="78"/>
      <c r="H75" s="78"/>
      <c r="I75" s="69" t="s">
        <v>605</v>
      </c>
    </row>
    <row r="76" spans="2:9" x14ac:dyDescent="0.2">
      <c r="B76" s="80"/>
      <c r="F76" s="82"/>
      <c r="G76" s="83"/>
      <c r="H76" s="83"/>
      <c r="I76" s="82"/>
    </row>
    <row r="77" spans="2:9" x14ac:dyDescent="0.2">
      <c r="B77" s="84">
        <v>0</v>
      </c>
      <c r="D77" s="81" t="s">
        <v>604</v>
      </c>
      <c r="E77" s="85" t="s">
        <v>603</v>
      </c>
      <c r="F77" s="82"/>
      <c r="G77" s="88" t="s">
        <v>602</v>
      </c>
      <c r="H77" s="66" t="s">
        <v>601</v>
      </c>
      <c r="I77" s="87">
        <f>+B68</f>
        <v>0</v>
      </c>
    </row>
    <row r="78" spans="2:9" x14ac:dyDescent="0.2">
      <c r="B78" s="84"/>
      <c r="E78" s="85" t="s">
        <v>600</v>
      </c>
      <c r="F78" s="82"/>
      <c r="G78" s="88"/>
      <c r="H78" s="85"/>
      <c r="I78" s="87"/>
    </row>
    <row r="79" spans="2:9" x14ac:dyDescent="0.2">
      <c r="B79" s="84">
        <f>I82-B77</f>
        <v>0</v>
      </c>
      <c r="D79" s="85" t="s">
        <v>595</v>
      </c>
      <c r="E79" s="68" t="s">
        <v>599</v>
      </c>
      <c r="F79" s="82"/>
      <c r="G79" s="83"/>
      <c r="H79" s="83"/>
      <c r="I79" s="87"/>
    </row>
    <row r="80" spans="2:9" x14ac:dyDescent="0.2">
      <c r="B80" s="84">
        <f>B79-B13</f>
        <v>0</v>
      </c>
      <c r="D80" s="85" t="s">
        <v>598</v>
      </c>
      <c r="E80" s="66" t="s">
        <v>594</v>
      </c>
      <c r="F80" s="82"/>
      <c r="G80" s="83"/>
      <c r="H80" s="83"/>
      <c r="I80" s="87"/>
    </row>
    <row r="81" spans="2:9" x14ac:dyDescent="0.2">
      <c r="B81" s="84"/>
      <c r="F81" s="82"/>
      <c r="G81" s="83"/>
      <c r="H81" s="83"/>
      <c r="I81" s="87"/>
    </row>
    <row r="82" spans="2:9" x14ac:dyDescent="0.2">
      <c r="B82" s="89">
        <f>B77+B79</f>
        <v>0</v>
      </c>
      <c r="C82" s="78"/>
      <c r="D82" s="78" t="s">
        <v>568</v>
      </c>
      <c r="E82" s="78"/>
      <c r="F82" s="91"/>
      <c r="G82" s="78" t="s">
        <v>568</v>
      </c>
      <c r="H82" s="78"/>
      <c r="I82" s="92">
        <f>I77</f>
        <v>0</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597</v>
      </c>
      <c r="C85" s="153"/>
      <c r="D85" s="153"/>
      <c r="E85" s="153"/>
      <c r="F85" s="153"/>
      <c r="G85" s="153"/>
      <c r="H85" s="153"/>
      <c r="I85" s="153"/>
    </row>
    <row r="86" spans="2:9" ht="7.15" customHeight="1" x14ac:dyDescent="0.2"/>
    <row r="88" spans="2:9" ht="15" x14ac:dyDescent="0.2">
      <c r="B88" s="65" t="s">
        <v>596</v>
      </c>
      <c r="C88" s="93"/>
      <c r="D88" s="93"/>
      <c r="E88" s="93"/>
      <c r="F88" s="93"/>
      <c r="G88" s="93"/>
      <c r="H88" s="93"/>
      <c r="I88" s="93"/>
    </row>
    <row r="89" spans="2:9" ht="15.75" customHeight="1" x14ac:dyDescent="0.2"/>
    <row r="90" spans="2:9" x14ac:dyDescent="0.2">
      <c r="B90" s="64" t="s">
        <v>566</v>
      </c>
      <c r="C90" s="78"/>
      <c r="D90" s="78"/>
      <c r="E90" s="78"/>
      <c r="F90" s="78"/>
      <c r="G90" s="78"/>
      <c r="H90" s="78"/>
      <c r="I90" s="63" t="s">
        <v>565</v>
      </c>
    </row>
    <row r="91" spans="2:9" x14ac:dyDescent="0.2">
      <c r="B91" s="80"/>
      <c r="F91" s="82"/>
      <c r="G91" s="83"/>
      <c r="H91" s="83"/>
      <c r="I91" s="82"/>
    </row>
    <row r="92" spans="2:9" x14ac:dyDescent="0.2">
      <c r="B92" s="84">
        <f>I99</f>
        <v>0</v>
      </c>
      <c r="D92" s="85" t="s">
        <v>582</v>
      </c>
      <c r="E92" s="66" t="s">
        <v>581</v>
      </c>
      <c r="F92" s="82"/>
      <c r="G92" s="85" t="s">
        <v>595</v>
      </c>
      <c r="H92" s="66" t="s">
        <v>594</v>
      </c>
      <c r="I92" s="87">
        <f>+B80</f>
        <v>0</v>
      </c>
    </row>
    <row r="93" spans="2:9" x14ac:dyDescent="0.2">
      <c r="B93" s="84"/>
      <c r="E93" s="68" t="s">
        <v>578</v>
      </c>
      <c r="F93" s="82"/>
      <c r="G93" s="88" t="s">
        <v>593</v>
      </c>
      <c r="H93" s="81" t="s">
        <v>592</v>
      </c>
      <c r="I93" s="87">
        <f>I94+I95</f>
        <v>0</v>
      </c>
    </row>
    <row r="94" spans="2:9" x14ac:dyDescent="0.2">
      <c r="B94" s="84"/>
      <c r="E94" s="85"/>
      <c r="F94" s="82"/>
      <c r="G94" s="88" t="s">
        <v>591</v>
      </c>
      <c r="I94" s="87">
        <v>0</v>
      </c>
    </row>
    <row r="95" spans="2:9" x14ac:dyDescent="0.2">
      <c r="B95" s="84"/>
      <c r="E95" s="85"/>
      <c r="F95" s="82"/>
      <c r="G95" s="88" t="s">
        <v>590</v>
      </c>
      <c r="I95" s="87">
        <v>0</v>
      </c>
    </row>
    <row r="96" spans="2:9" x14ac:dyDescent="0.2">
      <c r="B96" s="84"/>
      <c r="D96" s="85"/>
      <c r="F96" s="82"/>
      <c r="G96" s="88" t="s">
        <v>589</v>
      </c>
      <c r="H96" s="81" t="s">
        <v>588</v>
      </c>
      <c r="I96" s="87">
        <f>I97</f>
        <v>0</v>
      </c>
    </row>
    <row r="97" spans="2:9" x14ac:dyDescent="0.2">
      <c r="B97" s="98"/>
      <c r="C97" s="99"/>
      <c r="D97" s="99"/>
      <c r="E97" s="85"/>
      <c r="F97" s="100"/>
      <c r="G97" s="88" t="s">
        <v>587</v>
      </c>
      <c r="H97" s="101"/>
      <c r="I97" s="87">
        <v>0</v>
      </c>
    </row>
    <row r="98" spans="2:9" x14ac:dyDescent="0.2">
      <c r="B98" s="84"/>
      <c r="F98" s="82"/>
      <c r="G98" s="83"/>
      <c r="H98" s="83"/>
      <c r="I98" s="87"/>
    </row>
    <row r="99" spans="2:9" x14ac:dyDescent="0.2">
      <c r="B99" s="89">
        <f>B92</f>
        <v>0</v>
      </c>
      <c r="C99" s="78"/>
      <c r="D99" s="78" t="s">
        <v>568</v>
      </c>
      <c r="E99" s="78"/>
      <c r="F99" s="91"/>
      <c r="G99" s="78" t="s">
        <v>568</v>
      </c>
      <c r="H99" s="78"/>
      <c r="I99" s="92">
        <f>I92+I93+I96</f>
        <v>0</v>
      </c>
    </row>
    <row r="102" spans="2:9" ht="15" x14ac:dyDescent="0.2">
      <c r="B102" s="65" t="s">
        <v>586</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566</v>
      </c>
      <c r="C104" s="78"/>
      <c r="D104" s="78"/>
      <c r="E104" s="78"/>
      <c r="F104" s="78"/>
      <c r="G104" s="78"/>
      <c r="H104" s="78"/>
      <c r="I104" s="63" t="s">
        <v>565</v>
      </c>
    </row>
    <row r="105" spans="2:9" x14ac:dyDescent="0.2">
      <c r="B105" s="80"/>
      <c r="E105" s="85"/>
      <c r="F105" s="102"/>
      <c r="G105" s="83"/>
      <c r="H105" s="83"/>
      <c r="I105" s="82"/>
    </row>
    <row r="106" spans="2:9" x14ac:dyDescent="0.2">
      <c r="B106" s="84">
        <f>B107+B109</f>
        <v>0</v>
      </c>
      <c r="D106" s="85" t="s">
        <v>585</v>
      </c>
      <c r="E106" s="103" t="s">
        <v>584</v>
      </c>
      <c r="F106" s="82"/>
      <c r="G106" s="83"/>
      <c r="H106" s="83"/>
      <c r="I106" s="82"/>
    </row>
    <row r="107" spans="2:9" x14ac:dyDescent="0.2">
      <c r="B107" s="84">
        <v>0</v>
      </c>
      <c r="D107" s="85" t="s">
        <v>583</v>
      </c>
      <c r="E107" s="85"/>
      <c r="F107" s="82"/>
      <c r="G107" s="85" t="s">
        <v>582</v>
      </c>
      <c r="H107" s="68" t="s">
        <v>581</v>
      </c>
      <c r="I107" s="87"/>
    </row>
    <row r="108" spans="2:9" x14ac:dyDescent="0.2">
      <c r="B108" s="84">
        <f>-B13</f>
        <v>0</v>
      </c>
      <c r="D108" s="85" t="s">
        <v>580</v>
      </c>
      <c r="E108" s="86" t="s">
        <v>579</v>
      </c>
      <c r="F108" s="82"/>
      <c r="G108" s="85"/>
      <c r="H108" s="67" t="s">
        <v>578</v>
      </c>
      <c r="I108" s="87">
        <f>B92</f>
        <v>0</v>
      </c>
    </row>
    <row r="109" spans="2:9" x14ac:dyDescent="0.2">
      <c r="B109" s="84">
        <v>0</v>
      </c>
      <c r="D109" s="95" t="s">
        <v>577</v>
      </c>
      <c r="E109" s="85" t="s">
        <v>576</v>
      </c>
      <c r="F109" s="82"/>
      <c r="H109" s="104"/>
      <c r="I109" s="105"/>
    </row>
    <row r="110" spans="2:9" x14ac:dyDescent="0.2">
      <c r="B110" s="84">
        <v>0</v>
      </c>
      <c r="D110" s="85" t="s">
        <v>575</v>
      </c>
      <c r="E110" s="85" t="s">
        <v>574</v>
      </c>
      <c r="F110" s="82"/>
      <c r="G110" s="93"/>
      <c r="I110" s="87"/>
    </row>
    <row r="111" spans="2:9" x14ac:dyDescent="0.2">
      <c r="B111" s="84">
        <v>0</v>
      </c>
      <c r="D111" s="95" t="s">
        <v>573</v>
      </c>
      <c r="E111" s="85" t="s">
        <v>572</v>
      </c>
      <c r="F111" s="82"/>
      <c r="H111" s="104"/>
      <c r="I111" s="105"/>
    </row>
    <row r="112" spans="2:9" x14ac:dyDescent="0.2">
      <c r="B112" s="84"/>
      <c r="D112" s="85"/>
      <c r="E112" s="85" t="s">
        <v>571</v>
      </c>
      <c r="F112" s="82"/>
      <c r="G112" s="93"/>
      <c r="I112" s="87"/>
    </row>
    <row r="113" spans="2:9" x14ac:dyDescent="0.2">
      <c r="B113" s="84">
        <f>I115-B106-B108-B111</f>
        <v>0</v>
      </c>
      <c r="C113" s="99"/>
      <c r="D113" s="99" t="s">
        <v>570</v>
      </c>
      <c r="E113" s="66" t="s">
        <v>569</v>
      </c>
      <c r="F113" s="100"/>
      <c r="G113" s="93"/>
      <c r="H113" s="101"/>
      <c r="I113" s="87"/>
    </row>
    <row r="114" spans="2:9" x14ac:dyDescent="0.2">
      <c r="B114" s="84"/>
      <c r="E114" s="85"/>
      <c r="F114" s="82"/>
      <c r="G114" s="93"/>
      <c r="H114" s="83"/>
      <c r="I114" s="87"/>
    </row>
    <row r="115" spans="2:9" x14ac:dyDescent="0.2">
      <c r="B115" s="89">
        <f>B106+B108+B111+B113</f>
        <v>0</v>
      </c>
      <c r="C115" s="78"/>
      <c r="D115" s="78" t="s">
        <v>568</v>
      </c>
      <c r="E115" s="106"/>
      <c r="F115" s="91"/>
      <c r="G115" s="78" t="s">
        <v>568</v>
      </c>
      <c r="H115" s="78"/>
      <c r="I115" s="92">
        <f>I108</f>
        <v>0</v>
      </c>
    </row>
    <row r="118" spans="2:9" ht="15" x14ac:dyDescent="0.2">
      <c r="B118" s="65" t="s">
        <v>567</v>
      </c>
      <c r="C118" s="93"/>
      <c r="D118" s="93"/>
      <c r="E118" s="93"/>
      <c r="F118" s="93"/>
      <c r="G118" s="93"/>
      <c r="H118" s="93"/>
      <c r="I118" s="93"/>
    </row>
    <row r="120" spans="2:9" x14ac:dyDescent="0.2">
      <c r="B120" s="64" t="s">
        <v>566</v>
      </c>
      <c r="C120" s="78"/>
      <c r="D120" s="78"/>
      <c r="E120" s="78"/>
      <c r="F120" s="78"/>
      <c r="G120" s="78"/>
      <c r="H120" s="78"/>
      <c r="I120" s="63" t="s">
        <v>565</v>
      </c>
    </row>
    <row r="121" spans="2:9" ht="15" x14ac:dyDescent="0.2">
      <c r="B121" s="61"/>
      <c r="C121" s="79"/>
      <c r="D121" s="79"/>
      <c r="E121" s="79"/>
      <c r="F121" s="79"/>
      <c r="G121" s="79"/>
      <c r="H121" s="79"/>
      <c r="I121" s="62"/>
    </row>
    <row r="122" spans="2:9" ht="15" x14ac:dyDescent="0.2">
      <c r="B122" s="61"/>
      <c r="C122" s="79"/>
      <c r="D122" s="79"/>
      <c r="E122" s="60" t="s">
        <v>564</v>
      </c>
      <c r="F122" s="79"/>
      <c r="G122" s="79"/>
      <c r="H122" s="79"/>
      <c r="I122" s="87">
        <f>B123-I125-I128-I131-I134-I137-I142-I143-I144</f>
        <v>0</v>
      </c>
    </row>
    <row r="123" spans="2:9" ht="15" x14ac:dyDescent="0.2">
      <c r="B123" s="84">
        <f>B125+B128+B131+B134+B137+B142+B143+B144</f>
        <v>0</v>
      </c>
      <c r="C123" s="79"/>
      <c r="D123" s="58"/>
      <c r="E123" s="85" t="s">
        <v>563</v>
      </c>
      <c r="F123" s="58"/>
      <c r="G123" s="58"/>
      <c r="H123" s="58"/>
      <c r="I123" s="87">
        <f>I125+I128+I131+I134+I137+I142+I143+I144</f>
        <v>0</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562</v>
      </c>
      <c r="F125" s="58"/>
      <c r="G125" s="58"/>
      <c r="H125" s="58"/>
      <c r="I125" s="87">
        <f>I126+I127</f>
        <v>0</v>
      </c>
    </row>
    <row r="126" spans="2:9" ht="13.15" customHeight="1" x14ac:dyDescent="0.2">
      <c r="B126" s="84">
        <v>0</v>
      </c>
      <c r="C126" s="58"/>
      <c r="D126" s="58"/>
      <c r="E126" s="85" t="s">
        <v>561</v>
      </c>
      <c r="F126" s="58"/>
      <c r="G126" s="58"/>
      <c r="H126" s="58"/>
      <c r="I126" s="87">
        <v>0</v>
      </c>
    </row>
    <row r="127" spans="2:9" ht="15" x14ac:dyDescent="0.2">
      <c r="B127" s="84">
        <v>0</v>
      </c>
      <c r="C127" s="58"/>
      <c r="D127" s="58"/>
      <c r="E127" s="85" t="s">
        <v>560</v>
      </c>
      <c r="F127" s="58"/>
      <c r="G127" s="58"/>
      <c r="H127" s="58"/>
      <c r="I127" s="87">
        <v>0</v>
      </c>
    </row>
    <row r="128" spans="2:9" x14ac:dyDescent="0.2">
      <c r="B128" s="84">
        <f>B129+B130</f>
        <v>0</v>
      </c>
      <c r="E128" s="85" t="s">
        <v>559</v>
      </c>
      <c r="I128" s="87">
        <f>I129+I130</f>
        <v>0</v>
      </c>
    </row>
    <row r="129" spans="2:9" x14ac:dyDescent="0.2">
      <c r="B129" s="84">
        <v>0</v>
      </c>
      <c r="E129" s="85" t="s">
        <v>558</v>
      </c>
      <c r="I129" s="87">
        <v>0</v>
      </c>
    </row>
    <row r="130" spans="2:9" x14ac:dyDescent="0.2">
      <c r="B130" s="84">
        <v>0</v>
      </c>
      <c r="E130" s="85" t="s">
        <v>557</v>
      </c>
      <c r="I130" s="87">
        <v>0</v>
      </c>
    </row>
    <row r="131" spans="2:9" x14ac:dyDescent="0.2">
      <c r="B131" s="84">
        <f>B132+B133</f>
        <v>0</v>
      </c>
      <c r="E131" s="85" t="s">
        <v>556</v>
      </c>
      <c r="I131" s="87">
        <f>I132+I133</f>
        <v>0</v>
      </c>
    </row>
    <row r="132" spans="2:9" x14ac:dyDescent="0.2">
      <c r="B132" s="84">
        <v>0</v>
      </c>
      <c r="E132" s="85" t="s">
        <v>555</v>
      </c>
      <c r="I132" s="87">
        <v>0</v>
      </c>
    </row>
    <row r="133" spans="2:9" x14ac:dyDescent="0.2">
      <c r="B133" s="84">
        <v>0</v>
      </c>
      <c r="E133" s="85" t="s">
        <v>554</v>
      </c>
      <c r="I133" s="87">
        <v>0</v>
      </c>
    </row>
    <row r="134" spans="2:9" x14ac:dyDescent="0.2">
      <c r="B134" s="84">
        <f>B135+B136</f>
        <v>0</v>
      </c>
      <c r="E134" s="85" t="s">
        <v>553</v>
      </c>
      <c r="I134" s="87">
        <f>I135+I136</f>
        <v>0</v>
      </c>
    </row>
    <row r="135" spans="2:9" x14ac:dyDescent="0.2">
      <c r="B135" s="84">
        <v>0</v>
      </c>
      <c r="E135" s="85" t="s">
        <v>552</v>
      </c>
      <c r="I135" s="87">
        <v>0</v>
      </c>
    </row>
    <row r="136" spans="2:9" x14ac:dyDescent="0.2">
      <c r="B136" s="84">
        <v>0</v>
      </c>
      <c r="E136" s="85" t="s">
        <v>551</v>
      </c>
      <c r="I136" s="87">
        <v>0</v>
      </c>
    </row>
    <row r="137" spans="2:9" x14ac:dyDescent="0.2">
      <c r="B137" s="84">
        <f>B138+B141</f>
        <v>0</v>
      </c>
      <c r="E137" s="107" t="s">
        <v>550</v>
      </c>
      <c r="I137" s="87">
        <f>I138+I141</f>
        <v>0</v>
      </c>
    </row>
    <row r="138" spans="2:9" x14ac:dyDescent="0.2">
      <c r="B138" s="84">
        <f>B139+B140</f>
        <v>0</v>
      </c>
      <c r="E138" s="107" t="s">
        <v>549</v>
      </c>
      <c r="I138" s="87">
        <f>I139+I140</f>
        <v>0</v>
      </c>
    </row>
    <row r="139" spans="2:9" x14ac:dyDescent="0.2">
      <c r="B139" s="84">
        <v>0</v>
      </c>
      <c r="E139" s="107" t="s">
        <v>548</v>
      </c>
      <c r="I139" s="87">
        <v>0</v>
      </c>
    </row>
    <row r="140" spans="2:9" x14ac:dyDescent="0.2">
      <c r="B140" s="84">
        <v>0</v>
      </c>
      <c r="E140" s="107" t="s">
        <v>547</v>
      </c>
      <c r="I140" s="87">
        <v>0</v>
      </c>
    </row>
    <row r="141" spans="2:9" x14ac:dyDescent="0.2">
      <c r="B141" s="84">
        <v>0</v>
      </c>
      <c r="E141" s="107" t="s">
        <v>546</v>
      </c>
      <c r="I141" s="87">
        <v>0</v>
      </c>
    </row>
    <row r="142" spans="2:9" x14ac:dyDescent="0.2">
      <c r="B142" s="84">
        <v>0</v>
      </c>
      <c r="E142" s="85" t="s">
        <v>545</v>
      </c>
      <c r="I142" s="87">
        <v>0</v>
      </c>
    </row>
    <row r="143" spans="2:9" x14ac:dyDescent="0.2">
      <c r="B143" s="84">
        <v>0</v>
      </c>
      <c r="C143" s="85" t="s">
        <v>544</v>
      </c>
      <c r="E143" s="85" t="s">
        <v>544</v>
      </c>
      <c r="I143" s="87">
        <v>0</v>
      </c>
    </row>
    <row r="144" spans="2:9" x14ac:dyDescent="0.2">
      <c r="B144" s="84">
        <f>B145+B146</f>
        <v>0</v>
      </c>
      <c r="C144" s="85" t="s">
        <v>543</v>
      </c>
      <c r="E144" s="85" t="s">
        <v>543</v>
      </c>
      <c r="I144" s="87">
        <f>I145+I146</f>
        <v>0</v>
      </c>
    </row>
    <row r="145" spans="2:9" x14ac:dyDescent="0.2">
      <c r="B145" s="84">
        <v>0</v>
      </c>
      <c r="C145" s="85" t="s">
        <v>542</v>
      </c>
      <c r="E145" s="85" t="s">
        <v>542</v>
      </c>
      <c r="I145" s="87">
        <v>0</v>
      </c>
    </row>
    <row r="146" spans="2:9" x14ac:dyDescent="0.2">
      <c r="B146" s="89">
        <v>0</v>
      </c>
      <c r="C146" s="108" t="s">
        <v>541</v>
      </c>
      <c r="D146" s="109"/>
      <c r="E146" s="108" t="s">
        <v>541</v>
      </c>
      <c r="F146" s="109"/>
      <c r="G146" s="109"/>
      <c r="H146" s="109"/>
      <c r="I146" s="92">
        <v>0</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112</v>
      </c>
      <c r="D1" s="45"/>
      <c r="E1" s="45"/>
      <c r="F1" s="45"/>
      <c r="G1" s="39"/>
      <c r="H1" s="45"/>
      <c r="I1" s="45"/>
      <c r="J1" s="45"/>
      <c r="K1" s="45"/>
      <c r="L1" s="45"/>
      <c r="M1" s="45"/>
    </row>
    <row r="2" spans="2:14" s="41" customFormat="1" ht="20.25" x14ac:dyDescent="0.25">
      <c r="B2" s="75" t="s">
        <v>1013</v>
      </c>
      <c r="D2" s="42"/>
      <c r="E2" s="42"/>
      <c r="F2" s="42"/>
      <c r="G2" s="39"/>
      <c r="H2" s="42"/>
      <c r="I2" s="42"/>
      <c r="J2" s="42"/>
      <c r="K2" s="42"/>
      <c r="L2" s="42"/>
      <c r="M2" s="42"/>
    </row>
    <row r="3" spans="2:14" s="37" customFormat="1" ht="15" customHeight="1" x14ac:dyDescent="0.25">
      <c r="B3" s="76" t="s">
        <v>848</v>
      </c>
      <c r="D3" s="39"/>
      <c r="E3" s="40"/>
      <c r="F3" s="39"/>
      <c r="G3" s="39"/>
      <c r="H3" s="39"/>
      <c r="I3" s="39"/>
      <c r="J3" s="39"/>
      <c r="K3" s="39"/>
      <c r="L3" s="39"/>
      <c r="M3" s="39"/>
      <c r="N3" s="38"/>
    </row>
    <row r="4" spans="2:14" s="37" customFormat="1" ht="15" customHeight="1" x14ac:dyDescent="0.25">
      <c r="B4" s="76"/>
      <c r="D4" s="39"/>
      <c r="E4" s="40"/>
      <c r="F4" s="39"/>
      <c r="G4" s="39"/>
      <c r="H4" s="39"/>
      <c r="I4" s="39"/>
      <c r="J4" s="39"/>
      <c r="K4" s="39"/>
      <c r="L4" s="39"/>
      <c r="M4" s="39"/>
      <c r="N4" s="38"/>
    </row>
    <row r="5" spans="2:14" s="34" customFormat="1" ht="15" customHeight="1" x14ac:dyDescent="0.2">
      <c r="B5" s="76"/>
      <c r="D5" s="122"/>
      <c r="E5" s="21"/>
      <c r="F5" s="21"/>
      <c r="G5" s="21"/>
      <c r="H5" s="21"/>
      <c r="I5" s="21"/>
      <c r="J5" s="21"/>
      <c r="K5" s="21"/>
      <c r="L5" s="21"/>
      <c r="M5" s="21"/>
      <c r="N5" s="35"/>
    </row>
    <row r="6" spans="2:14" s="34" customFormat="1" ht="20.25" customHeight="1" x14ac:dyDescent="0.2">
      <c r="B6" s="123" t="s">
        <v>662</v>
      </c>
      <c r="D6" s="122"/>
      <c r="E6" s="21"/>
      <c r="F6" s="21"/>
      <c r="G6" s="21"/>
      <c r="H6" s="21"/>
      <c r="I6" s="21"/>
      <c r="J6" s="21"/>
      <c r="K6" s="21"/>
      <c r="L6" s="21"/>
      <c r="M6" s="21"/>
      <c r="N6" s="35"/>
    </row>
    <row r="7" spans="2:14" ht="15" x14ac:dyDescent="0.2">
      <c r="B7" s="65" t="s">
        <v>661</v>
      </c>
      <c r="C7" s="65"/>
      <c r="D7" s="65"/>
      <c r="E7" s="65"/>
      <c r="F7" s="65"/>
      <c r="G7" s="65"/>
      <c r="H7" s="65"/>
      <c r="I7" s="65"/>
    </row>
    <row r="9" spans="2:14" x14ac:dyDescent="0.2">
      <c r="B9" s="70" t="s">
        <v>606</v>
      </c>
      <c r="C9" s="78"/>
      <c r="D9" s="78"/>
      <c r="E9" s="78"/>
      <c r="F9" s="78"/>
      <c r="G9" s="78"/>
      <c r="H9" s="78"/>
      <c r="I9" s="69" t="s">
        <v>605</v>
      </c>
    </row>
    <row r="10" spans="2:14" x14ac:dyDescent="0.2">
      <c r="B10" s="80"/>
      <c r="F10" s="82"/>
      <c r="G10" s="83"/>
      <c r="H10" s="83"/>
      <c r="I10" s="82"/>
    </row>
    <row r="11" spans="2:14" x14ac:dyDescent="0.2">
      <c r="B11" s="84">
        <v>0</v>
      </c>
      <c r="D11" s="81" t="s">
        <v>660</v>
      </c>
      <c r="E11" s="85" t="s">
        <v>659</v>
      </c>
      <c r="F11" s="82"/>
      <c r="G11" s="83" t="s">
        <v>658</v>
      </c>
      <c r="H11" s="86" t="s">
        <v>657</v>
      </c>
      <c r="I11" s="87">
        <f>I12+I13</f>
        <v>0</v>
      </c>
    </row>
    <row r="12" spans="2:14" x14ac:dyDescent="0.2">
      <c r="B12" s="84">
        <f>I11-B11</f>
        <v>0</v>
      </c>
      <c r="D12" s="85" t="s">
        <v>647</v>
      </c>
      <c r="E12" s="66" t="s">
        <v>646</v>
      </c>
      <c r="F12" s="82"/>
      <c r="G12" s="88" t="s">
        <v>656</v>
      </c>
      <c r="H12" s="83"/>
      <c r="I12" s="87">
        <v>0</v>
      </c>
    </row>
    <row r="13" spans="2:14" x14ac:dyDescent="0.2">
      <c r="B13" s="84">
        <v>0</v>
      </c>
      <c r="D13" s="81" t="s">
        <v>655</v>
      </c>
      <c r="E13" s="85" t="s">
        <v>579</v>
      </c>
      <c r="F13" s="82"/>
      <c r="G13" s="88" t="s">
        <v>654</v>
      </c>
      <c r="I13" s="87">
        <v>0</v>
      </c>
    </row>
    <row r="14" spans="2:14" x14ac:dyDescent="0.2">
      <c r="B14" s="84">
        <f>B12-B13</f>
        <v>0</v>
      </c>
      <c r="D14" s="81" t="s">
        <v>653</v>
      </c>
      <c r="E14" s="66" t="s">
        <v>652</v>
      </c>
      <c r="F14" s="82"/>
      <c r="G14" s="88"/>
      <c r="H14" s="83"/>
      <c r="I14" s="87"/>
    </row>
    <row r="15" spans="2:14" ht="7.15" customHeight="1" x14ac:dyDescent="0.2">
      <c r="B15" s="84"/>
      <c r="F15" s="82"/>
      <c r="G15" s="83"/>
      <c r="H15" s="83"/>
      <c r="I15" s="87"/>
    </row>
    <row r="16" spans="2:14" x14ac:dyDescent="0.2">
      <c r="B16" s="89">
        <f>B11+B12</f>
        <v>0</v>
      </c>
      <c r="C16" s="78"/>
      <c r="D16" s="90" t="s">
        <v>568</v>
      </c>
      <c r="E16" s="78"/>
      <c r="F16" s="91"/>
      <c r="G16" s="90" t="s">
        <v>568</v>
      </c>
      <c r="H16" s="78"/>
      <c r="I16" s="92">
        <f>I11</f>
        <v>0</v>
      </c>
    </row>
    <row r="19" spans="2:9" ht="15" x14ac:dyDescent="0.2">
      <c r="B19" s="65" t="s">
        <v>651</v>
      </c>
      <c r="C19" s="93"/>
      <c r="D19" s="65"/>
      <c r="E19" s="65"/>
      <c r="F19" s="65"/>
      <c r="G19" s="65"/>
      <c r="H19" s="65"/>
      <c r="I19" s="93"/>
    </row>
    <row r="22" spans="2:9" ht="15" x14ac:dyDescent="0.2">
      <c r="B22" s="65" t="s">
        <v>650</v>
      </c>
      <c r="C22" s="93"/>
      <c r="D22" s="93"/>
      <c r="E22" s="93"/>
      <c r="F22" s="93"/>
      <c r="G22" s="93"/>
      <c r="H22" s="93"/>
      <c r="I22" s="93"/>
    </row>
    <row r="24" spans="2:9" ht="15" x14ac:dyDescent="0.2">
      <c r="B24" s="70" t="s">
        <v>606</v>
      </c>
      <c r="C24" s="71"/>
      <c r="D24" s="71"/>
      <c r="E24" s="71"/>
      <c r="F24" s="71"/>
      <c r="G24" s="71"/>
      <c r="H24" s="71"/>
      <c r="I24" s="69" t="s">
        <v>605</v>
      </c>
    </row>
    <row r="25" spans="2:9" x14ac:dyDescent="0.2">
      <c r="B25" s="80"/>
      <c r="F25" s="82"/>
      <c r="G25" s="83"/>
      <c r="H25" s="83"/>
      <c r="I25" s="82"/>
    </row>
    <row r="26" spans="2:9" x14ac:dyDescent="0.2">
      <c r="B26" s="84">
        <f>B27+B28</f>
        <v>0</v>
      </c>
      <c r="D26" s="81" t="s">
        <v>649</v>
      </c>
      <c r="E26" s="85" t="s">
        <v>648</v>
      </c>
      <c r="F26" s="82"/>
      <c r="G26" s="88" t="s">
        <v>647</v>
      </c>
      <c r="H26" s="68" t="s">
        <v>646</v>
      </c>
      <c r="I26" s="87">
        <f>+B12</f>
        <v>0</v>
      </c>
    </row>
    <row r="27" spans="2:9" x14ac:dyDescent="0.2">
      <c r="B27" s="84">
        <v>0</v>
      </c>
      <c r="D27" s="85" t="s">
        <v>645</v>
      </c>
      <c r="F27" s="82"/>
      <c r="G27" s="83"/>
      <c r="H27" s="83"/>
      <c r="I27" s="87"/>
    </row>
    <row r="28" spans="2:9" x14ac:dyDescent="0.2">
      <c r="B28" s="84">
        <f>B29+B30</f>
        <v>0</v>
      </c>
      <c r="D28" s="85" t="s">
        <v>644</v>
      </c>
      <c r="F28" s="82"/>
      <c r="G28" s="83"/>
      <c r="H28" s="83"/>
      <c r="I28" s="87"/>
    </row>
    <row r="29" spans="2:9" x14ac:dyDescent="0.2">
      <c r="B29" s="84">
        <v>0</v>
      </c>
      <c r="D29" s="85" t="s">
        <v>643</v>
      </c>
      <c r="F29" s="82"/>
      <c r="G29" s="83"/>
      <c r="H29" s="83"/>
      <c r="I29" s="87"/>
    </row>
    <row r="30" spans="2:9" x14ac:dyDescent="0.2">
      <c r="B30" s="84">
        <v>0</v>
      </c>
      <c r="D30" s="85" t="s">
        <v>642</v>
      </c>
      <c r="F30" s="82"/>
      <c r="G30" s="83"/>
      <c r="H30" s="83"/>
      <c r="I30" s="87"/>
    </row>
    <row r="31" spans="2:9" ht="12.75" customHeight="1" x14ac:dyDescent="0.2">
      <c r="B31" s="84">
        <v>0</v>
      </c>
      <c r="D31" s="81" t="s">
        <v>641</v>
      </c>
      <c r="E31" s="81" t="s">
        <v>640</v>
      </c>
      <c r="F31" s="82"/>
      <c r="G31" s="83"/>
      <c r="H31" s="83"/>
      <c r="I31" s="87"/>
    </row>
    <row r="32" spans="2:9" ht="12.75" customHeight="1" x14ac:dyDescent="0.2">
      <c r="B32" s="84">
        <v>0</v>
      </c>
      <c r="D32" s="81" t="s">
        <v>639</v>
      </c>
      <c r="E32" s="81" t="s">
        <v>638</v>
      </c>
      <c r="F32" s="82"/>
      <c r="G32" s="83"/>
      <c r="H32" s="83"/>
      <c r="I32" s="87"/>
    </row>
    <row r="33" spans="2:9" x14ac:dyDescent="0.2">
      <c r="B33" s="84">
        <f>I35-B26-B31-B32</f>
        <v>0</v>
      </c>
      <c r="D33" s="85" t="s">
        <v>636</v>
      </c>
      <c r="E33" s="66" t="s">
        <v>635</v>
      </c>
      <c r="F33" s="82"/>
      <c r="G33" s="83"/>
      <c r="H33" s="83"/>
      <c r="I33" s="87"/>
    </row>
    <row r="34" spans="2:9" x14ac:dyDescent="0.2">
      <c r="B34" s="84"/>
      <c r="F34" s="82"/>
      <c r="G34" s="83"/>
      <c r="H34" s="83"/>
      <c r="I34" s="87"/>
    </row>
    <row r="35" spans="2:9" x14ac:dyDescent="0.2">
      <c r="B35" s="89">
        <f>B26+B31+B32+B33</f>
        <v>0</v>
      </c>
      <c r="C35" s="78"/>
      <c r="D35" s="90" t="s">
        <v>568</v>
      </c>
      <c r="E35" s="78"/>
      <c r="F35" s="91"/>
      <c r="G35" s="90" t="s">
        <v>568</v>
      </c>
      <c r="H35" s="78"/>
      <c r="I35" s="92">
        <f>I26</f>
        <v>0</v>
      </c>
    </row>
    <row r="38" spans="2:9" ht="15" x14ac:dyDescent="0.2">
      <c r="B38" s="65" t="s">
        <v>637</v>
      </c>
      <c r="C38" s="94"/>
      <c r="D38" s="94"/>
      <c r="E38" s="94"/>
      <c r="F38" s="94"/>
      <c r="G38" s="94"/>
      <c r="H38" s="94"/>
      <c r="I38" s="94"/>
    </row>
    <row r="39" spans="2:9" ht="13.15" customHeight="1" x14ac:dyDescent="0.2"/>
    <row r="40" spans="2:9" x14ac:dyDescent="0.2">
      <c r="B40" s="70" t="s">
        <v>606</v>
      </c>
      <c r="C40" s="78"/>
      <c r="D40" s="78"/>
      <c r="E40" s="78"/>
      <c r="F40" s="78"/>
      <c r="G40" s="78"/>
      <c r="H40" s="78"/>
      <c r="I40" s="69" t="s">
        <v>605</v>
      </c>
    </row>
    <row r="41" spans="2:9" x14ac:dyDescent="0.2">
      <c r="B41" s="80"/>
      <c r="F41" s="82"/>
      <c r="G41" s="83"/>
      <c r="H41" s="83"/>
      <c r="I41" s="82"/>
    </row>
    <row r="42" spans="2:9" x14ac:dyDescent="0.2">
      <c r="B42" s="84">
        <f>B43+B44+B45+B47+B48</f>
        <v>0</v>
      </c>
      <c r="D42" s="81" t="s">
        <v>634</v>
      </c>
      <c r="E42" s="88" t="s">
        <v>633</v>
      </c>
      <c r="F42" s="82"/>
      <c r="G42" s="85" t="s">
        <v>636</v>
      </c>
      <c r="H42" s="66" t="s">
        <v>635</v>
      </c>
      <c r="I42" s="87">
        <f>+B33</f>
        <v>0</v>
      </c>
    </row>
    <row r="43" spans="2:9" ht="15" x14ac:dyDescent="0.2">
      <c r="B43" s="84">
        <v>0</v>
      </c>
      <c r="C43" s="58"/>
      <c r="D43" s="95" t="s">
        <v>632</v>
      </c>
      <c r="F43" s="62"/>
      <c r="G43" s="79" t="s">
        <v>634</v>
      </c>
      <c r="H43" s="96" t="s">
        <v>633</v>
      </c>
      <c r="I43" s="87">
        <f>I44+I45+I47+I48+I49</f>
        <v>0</v>
      </c>
    </row>
    <row r="44" spans="2:9" x14ac:dyDescent="0.2">
      <c r="B44" s="84">
        <v>0</v>
      </c>
      <c r="D44" s="85" t="s">
        <v>631</v>
      </c>
      <c r="F44" s="82"/>
      <c r="G44" s="95" t="s">
        <v>632</v>
      </c>
      <c r="I44" s="87">
        <v>0</v>
      </c>
    </row>
    <row r="45" spans="2:9" x14ac:dyDescent="0.2">
      <c r="B45" s="84">
        <v>0</v>
      </c>
      <c r="D45" s="85" t="s">
        <v>630</v>
      </c>
      <c r="E45" s="80"/>
      <c r="F45" s="82"/>
      <c r="G45" s="85" t="s">
        <v>631</v>
      </c>
      <c r="I45" s="87">
        <v>0</v>
      </c>
    </row>
    <row r="46" spans="2:9" x14ac:dyDescent="0.2">
      <c r="B46" s="84"/>
      <c r="E46" s="97" t="s">
        <v>629</v>
      </c>
      <c r="F46" s="82"/>
      <c r="G46" s="85" t="s">
        <v>630</v>
      </c>
      <c r="H46" s="80"/>
      <c r="I46" s="87"/>
    </row>
    <row r="47" spans="2:9" x14ac:dyDescent="0.2">
      <c r="B47" s="84">
        <v>0</v>
      </c>
      <c r="D47" s="85" t="s">
        <v>628</v>
      </c>
      <c r="E47" s="85"/>
      <c r="F47" s="82"/>
      <c r="H47" s="85" t="s">
        <v>629</v>
      </c>
      <c r="I47" s="87">
        <v>0</v>
      </c>
    </row>
    <row r="48" spans="2:9" x14ac:dyDescent="0.2">
      <c r="B48" s="84">
        <v>0</v>
      </c>
      <c r="D48" s="85" t="s">
        <v>627</v>
      </c>
      <c r="E48" s="85"/>
      <c r="F48" s="82"/>
      <c r="G48" s="81" t="s">
        <v>628</v>
      </c>
      <c r="H48" s="85"/>
      <c r="I48" s="87">
        <v>0</v>
      </c>
    </row>
    <row r="49" spans="2:9" x14ac:dyDescent="0.2">
      <c r="B49" s="84">
        <f>I52-B42</f>
        <v>0</v>
      </c>
      <c r="D49" s="85" t="s">
        <v>622</v>
      </c>
      <c r="E49" s="66" t="s">
        <v>621</v>
      </c>
      <c r="F49" s="82"/>
      <c r="G49" s="85" t="s">
        <v>627</v>
      </c>
      <c r="H49" s="85"/>
      <c r="I49" s="87">
        <v>0</v>
      </c>
    </row>
    <row r="50" spans="2:9" x14ac:dyDescent="0.2">
      <c r="B50" s="84"/>
      <c r="D50" s="85"/>
      <c r="E50" s="85"/>
      <c r="F50" s="82"/>
      <c r="G50" s="85" t="s">
        <v>626</v>
      </c>
      <c r="H50" s="85"/>
      <c r="I50" s="87">
        <v>0</v>
      </c>
    </row>
    <row r="51" spans="2:9" x14ac:dyDescent="0.2">
      <c r="B51" s="84"/>
      <c r="F51" s="82"/>
      <c r="G51" s="85"/>
      <c r="I51" s="87"/>
    </row>
    <row r="52" spans="2:9" x14ac:dyDescent="0.2">
      <c r="B52" s="89">
        <f>B42+B49</f>
        <v>0</v>
      </c>
      <c r="C52" s="78"/>
      <c r="D52" s="78" t="s">
        <v>568</v>
      </c>
      <c r="E52" s="78"/>
      <c r="F52" s="91"/>
      <c r="G52" s="78" t="s">
        <v>568</v>
      </c>
      <c r="H52" s="78"/>
      <c r="I52" s="92">
        <f>I42+I43+I50</f>
        <v>0</v>
      </c>
    </row>
    <row r="55" spans="2:9" ht="15" x14ac:dyDescent="0.2">
      <c r="B55" s="65" t="s">
        <v>625</v>
      </c>
      <c r="C55" s="94"/>
      <c r="D55" s="94"/>
      <c r="E55" s="94"/>
      <c r="F55" s="94"/>
      <c r="G55" s="94"/>
      <c r="H55" s="94"/>
      <c r="I55" s="94"/>
    </row>
    <row r="57" spans="2:9" x14ac:dyDescent="0.2">
      <c r="B57" s="70" t="s">
        <v>606</v>
      </c>
      <c r="C57" s="78"/>
      <c r="D57" s="78"/>
      <c r="E57" s="78"/>
      <c r="F57" s="78"/>
      <c r="G57" s="78"/>
      <c r="H57" s="78"/>
      <c r="I57" s="69" t="s">
        <v>605</v>
      </c>
    </row>
    <row r="58" spans="2:9" x14ac:dyDescent="0.2">
      <c r="B58" s="80"/>
      <c r="F58" s="82"/>
      <c r="G58" s="83"/>
      <c r="H58" s="83"/>
      <c r="I58" s="82"/>
    </row>
    <row r="59" spans="2:9" x14ac:dyDescent="0.2">
      <c r="B59" s="84">
        <f>B60+B61</f>
        <v>0</v>
      </c>
      <c r="D59" s="81" t="s">
        <v>624</v>
      </c>
      <c r="E59" s="86" t="s">
        <v>623</v>
      </c>
      <c r="F59" s="82"/>
      <c r="G59" s="88" t="s">
        <v>622</v>
      </c>
      <c r="H59" s="66" t="s">
        <v>621</v>
      </c>
      <c r="I59" s="87">
        <f>+B49</f>
        <v>0</v>
      </c>
    </row>
    <row r="60" spans="2:9" x14ac:dyDescent="0.2">
      <c r="B60" s="84">
        <v>0</v>
      </c>
      <c r="D60" s="85" t="s">
        <v>620</v>
      </c>
      <c r="F60" s="82"/>
      <c r="G60" s="88" t="s">
        <v>619</v>
      </c>
      <c r="H60" s="85"/>
      <c r="I60" s="87">
        <f>I61+I62</f>
        <v>0</v>
      </c>
    </row>
    <row r="61" spans="2:9" x14ac:dyDescent="0.2">
      <c r="B61" s="84">
        <v>0</v>
      </c>
      <c r="D61" s="85" t="s">
        <v>618</v>
      </c>
      <c r="F61" s="82"/>
      <c r="G61" s="88" t="s">
        <v>617</v>
      </c>
      <c r="I61" s="87">
        <v>0</v>
      </c>
    </row>
    <row r="62" spans="2:9" x14ac:dyDescent="0.2">
      <c r="B62" s="84">
        <v>0</v>
      </c>
      <c r="D62" s="81" t="s">
        <v>616</v>
      </c>
      <c r="E62" s="85" t="s">
        <v>615</v>
      </c>
      <c r="F62" s="82"/>
      <c r="G62" s="88" t="s">
        <v>614</v>
      </c>
      <c r="I62" s="87">
        <v>0</v>
      </c>
    </row>
    <row r="63" spans="2:9" x14ac:dyDescent="0.2">
      <c r="B63" s="84"/>
      <c r="E63" s="85" t="s">
        <v>613</v>
      </c>
      <c r="F63" s="82"/>
      <c r="G63" s="83" t="s">
        <v>612</v>
      </c>
      <c r="H63" s="81" t="s">
        <v>611</v>
      </c>
      <c r="I63" s="87">
        <f>I64+I65+I66</f>
        <v>0</v>
      </c>
    </row>
    <row r="64" spans="2:9" x14ac:dyDescent="0.2">
      <c r="B64" s="84">
        <f>B65+B66+B67</f>
        <v>0</v>
      </c>
      <c r="D64" s="81" t="s">
        <v>612</v>
      </c>
      <c r="E64" s="81" t="s">
        <v>611</v>
      </c>
      <c r="F64" s="82"/>
      <c r="G64" s="85" t="s">
        <v>610</v>
      </c>
      <c r="I64" s="87">
        <v>0</v>
      </c>
    </row>
    <row r="65" spans="2:9" x14ac:dyDescent="0.2">
      <c r="B65" s="84">
        <v>0</v>
      </c>
      <c r="D65" s="85" t="s">
        <v>610</v>
      </c>
      <c r="F65" s="82"/>
      <c r="G65" s="88" t="s">
        <v>609</v>
      </c>
      <c r="I65" s="87">
        <v>0</v>
      </c>
    </row>
    <row r="66" spans="2:9" x14ac:dyDescent="0.2">
      <c r="B66" s="84">
        <v>0</v>
      </c>
      <c r="D66" s="85" t="s">
        <v>609</v>
      </c>
      <c r="F66" s="82"/>
      <c r="G66" s="88" t="s">
        <v>608</v>
      </c>
      <c r="I66" s="87">
        <v>0</v>
      </c>
    </row>
    <row r="67" spans="2:9" x14ac:dyDescent="0.2">
      <c r="B67" s="84">
        <v>0</v>
      </c>
      <c r="D67" s="85" t="s">
        <v>608</v>
      </c>
      <c r="F67" s="82"/>
      <c r="G67" s="83"/>
      <c r="H67" s="83"/>
      <c r="I67" s="87"/>
    </row>
    <row r="68" spans="2:9" x14ac:dyDescent="0.2">
      <c r="B68" s="84">
        <f>I70-B59-B62-B64</f>
        <v>0</v>
      </c>
      <c r="D68" s="85" t="s">
        <v>602</v>
      </c>
      <c r="E68" s="85" t="s">
        <v>601</v>
      </c>
      <c r="F68" s="82"/>
      <c r="G68" s="83"/>
      <c r="H68" s="83"/>
      <c r="I68" s="87"/>
    </row>
    <row r="69" spans="2:9" ht="17.45" customHeight="1" x14ac:dyDescent="0.2">
      <c r="B69" s="84"/>
      <c r="F69" s="82"/>
      <c r="G69" s="83"/>
      <c r="H69" s="83"/>
      <c r="I69" s="87"/>
    </row>
    <row r="70" spans="2:9" ht="17.45" customHeight="1" x14ac:dyDescent="0.2">
      <c r="B70" s="89">
        <f>B59+B62+B64+B68</f>
        <v>0</v>
      </c>
      <c r="C70" s="78"/>
      <c r="D70" s="78" t="s">
        <v>568</v>
      </c>
      <c r="E70" s="78"/>
      <c r="F70" s="91"/>
      <c r="G70" s="78" t="s">
        <v>568</v>
      </c>
      <c r="H70" s="78"/>
      <c r="I70" s="92">
        <f>I59+I60+I63</f>
        <v>0</v>
      </c>
    </row>
    <row r="73" spans="2:9" ht="15" x14ac:dyDescent="0.2">
      <c r="B73" s="65" t="s">
        <v>607</v>
      </c>
      <c r="C73" s="94"/>
      <c r="D73" s="94"/>
      <c r="E73" s="94"/>
      <c r="F73" s="94"/>
      <c r="G73" s="94"/>
      <c r="H73" s="94"/>
      <c r="I73" s="94"/>
    </row>
    <row r="75" spans="2:9" x14ac:dyDescent="0.2">
      <c r="B75" s="70" t="s">
        <v>606</v>
      </c>
      <c r="C75" s="78"/>
      <c r="D75" s="78"/>
      <c r="E75" s="78"/>
      <c r="F75" s="78"/>
      <c r="G75" s="78"/>
      <c r="H75" s="78"/>
      <c r="I75" s="69" t="s">
        <v>605</v>
      </c>
    </row>
    <row r="76" spans="2:9" x14ac:dyDescent="0.2">
      <c r="B76" s="80"/>
      <c r="F76" s="82"/>
      <c r="G76" s="83"/>
      <c r="H76" s="83"/>
      <c r="I76" s="82"/>
    </row>
    <row r="77" spans="2:9" x14ac:dyDescent="0.2">
      <c r="B77" s="84">
        <v>0</v>
      </c>
      <c r="D77" s="81" t="s">
        <v>604</v>
      </c>
      <c r="E77" s="85" t="s">
        <v>603</v>
      </c>
      <c r="F77" s="82"/>
      <c r="G77" s="88" t="s">
        <v>602</v>
      </c>
      <c r="H77" s="66" t="s">
        <v>601</v>
      </c>
      <c r="I77" s="87">
        <f>+B68</f>
        <v>0</v>
      </c>
    </row>
    <row r="78" spans="2:9" x14ac:dyDescent="0.2">
      <c r="B78" s="84"/>
      <c r="E78" s="85" t="s">
        <v>600</v>
      </c>
      <c r="F78" s="82"/>
      <c r="G78" s="88"/>
      <c r="H78" s="85"/>
      <c r="I78" s="87"/>
    </row>
    <row r="79" spans="2:9" x14ac:dyDescent="0.2">
      <c r="B79" s="84">
        <f>I82-B77</f>
        <v>0</v>
      </c>
      <c r="D79" s="85" t="s">
        <v>595</v>
      </c>
      <c r="E79" s="68" t="s">
        <v>599</v>
      </c>
      <c r="F79" s="82"/>
      <c r="G79" s="83"/>
      <c r="H79" s="83"/>
      <c r="I79" s="87"/>
    </row>
    <row r="80" spans="2:9" x14ac:dyDescent="0.2">
      <c r="B80" s="84">
        <f>B79-B13</f>
        <v>0</v>
      </c>
      <c r="D80" s="85" t="s">
        <v>598</v>
      </c>
      <c r="E80" s="66" t="s">
        <v>594</v>
      </c>
      <c r="F80" s="82"/>
      <c r="G80" s="83"/>
      <c r="H80" s="83"/>
      <c r="I80" s="87"/>
    </row>
    <row r="81" spans="2:9" x14ac:dyDescent="0.2">
      <c r="B81" s="84"/>
      <c r="F81" s="82"/>
      <c r="G81" s="83"/>
      <c r="H81" s="83"/>
      <c r="I81" s="87"/>
    </row>
    <row r="82" spans="2:9" x14ac:dyDescent="0.2">
      <c r="B82" s="89">
        <f>B77+B79</f>
        <v>0</v>
      </c>
      <c r="C82" s="78"/>
      <c r="D82" s="78" t="s">
        <v>568</v>
      </c>
      <c r="E82" s="78"/>
      <c r="F82" s="91"/>
      <c r="G82" s="78" t="s">
        <v>568</v>
      </c>
      <c r="H82" s="78"/>
      <c r="I82" s="92">
        <f>I77</f>
        <v>0</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597</v>
      </c>
      <c r="C85" s="153"/>
      <c r="D85" s="153"/>
      <c r="E85" s="153"/>
      <c r="F85" s="153"/>
      <c r="G85" s="153"/>
      <c r="H85" s="153"/>
      <c r="I85" s="153"/>
    </row>
    <row r="86" spans="2:9" ht="7.15" customHeight="1" x14ac:dyDescent="0.2"/>
    <row r="88" spans="2:9" ht="15" x14ac:dyDescent="0.2">
      <c r="B88" s="65" t="s">
        <v>596</v>
      </c>
      <c r="C88" s="93"/>
      <c r="D88" s="93"/>
      <c r="E88" s="93"/>
      <c r="F88" s="93"/>
      <c r="G88" s="93"/>
      <c r="H88" s="93"/>
      <c r="I88" s="93"/>
    </row>
    <row r="89" spans="2:9" ht="15.75" customHeight="1" x14ac:dyDescent="0.2"/>
    <row r="90" spans="2:9" x14ac:dyDescent="0.2">
      <c r="B90" s="64" t="s">
        <v>566</v>
      </c>
      <c r="C90" s="78"/>
      <c r="D90" s="78"/>
      <c r="E90" s="78"/>
      <c r="F90" s="78"/>
      <c r="G90" s="78"/>
      <c r="H90" s="78"/>
      <c r="I90" s="63" t="s">
        <v>565</v>
      </c>
    </row>
    <row r="91" spans="2:9" x14ac:dyDescent="0.2">
      <c r="B91" s="80"/>
      <c r="F91" s="82"/>
      <c r="G91" s="83"/>
      <c r="H91" s="83"/>
      <c r="I91" s="82"/>
    </row>
    <row r="92" spans="2:9" x14ac:dyDescent="0.2">
      <c r="B92" s="84">
        <f>I99</f>
        <v>0</v>
      </c>
      <c r="D92" s="85" t="s">
        <v>582</v>
      </c>
      <c r="E92" s="66" t="s">
        <v>581</v>
      </c>
      <c r="F92" s="82"/>
      <c r="G92" s="85" t="s">
        <v>595</v>
      </c>
      <c r="H92" s="66" t="s">
        <v>594</v>
      </c>
      <c r="I92" s="87">
        <f>+B80</f>
        <v>0</v>
      </c>
    </row>
    <row r="93" spans="2:9" x14ac:dyDescent="0.2">
      <c r="B93" s="84"/>
      <c r="E93" s="68" t="s">
        <v>578</v>
      </c>
      <c r="F93" s="82"/>
      <c r="G93" s="88" t="s">
        <v>593</v>
      </c>
      <c r="H93" s="81" t="s">
        <v>592</v>
      </c>
      <c r="I93" s="87">
        <f>I94+I95</f>
        <v>0</v>
      </c>
    </row>
    <row r="94" spans="2:9" x14ac:dyDescent="0.2">
      <c r="B94" s="84"/>
      <c r="E94" s="85"/>
      <c r="F94" s="82"/>
      <c r="G94" s="88" t="s">
        <v>591</v>
      </c>
      <c r="I94" s="87">
        <v>0</v>
      </c>
    </row>
    <row r="95" spans="2:9" x14ac:dyDescent="0.2">
      <c r="B95" s="84"/>
      <c r="E95" s="85"/>
      <c r="F95" s="82"/>
      <c r="G95" s="88" t="s">
        <v>590</v>
      </c>
      <c r="I95" s="87">
        <v>0</v>
      </c>
    </row>
    <row r="96" spans="2:9" x14ac:dyDescent="0.2">
      <c r="B96" s="84"/>
      <c r="D96" s="85"/>
      <c r="F96" s="82"/>
      <c r="G96" s="88" t="s">
        <v>589</v>
      </c>
      <c r="H96" s="81" t="s">
        <v>588</v>
      </c>
      <c r="I96" s="87">
        <f>I97</f>
        <v>0</v>
      </c>
    </row>
    <row r="97" spans="2:9" x14ac:dyDescent="0.2">
      <c r="B97" s="98"/>
      <c r="C97" s="99"/>
      <c r="D97" s="99"/>
      <c r="E97" s="85"/>
      <c r="F97" s="100"/>
      <c r="G97" s="88" t="s">
        <v>587</v>
      </c>
      <c r="H97" s="101"/>
      <c r="I97" s="87">
        <v>0</v>
      </c>
    </row>
    <row r="98" spans="2:9" x14ac:dyDescent="0.2">
      <c r="B98" s="84"/>
      <c r="F98" s="82"/>
      <c r="G98" s="83"/>
      <c r="H98" s="83"/>
      <c r="I98" s="87"/>
    </row>
    <row r="99" spans="2:9" x14ac:dyDescent="0.2">
      <c r="B99" s="89">
        <f>B92</f>
        <v>0</v>
      </c>
      <c r="C99" s="78"/>
      <c r="D99" s="78" t="s">
        <v>568</v>
      </c>
      <c r="E99" s="78"/>
      <c r="F99" s="91"/>
      <c r="G99" s="78" t="s">
        <v>568</v>
      </c>
      <c r="H99" s="78"/>
      <c r="I99" s="92">
        <f>I92+I93+I96</f>
        <v>0</v>
      </c>
    </row>
    <row r="102" spans="2:9" ht="15" x14ac:dyDescent="0.2">
      <c r="B102" s="65" t="s">
        <v>586</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566</v>
      </c>
      <c r="C104" s="78"/>
      <c r="D104" s="78"/>
      <c r="E104" s="78"/>
      <c r="F104" s="78"/>
      <c r="G104" s="78"/>
      <c r="H104" s="78"/>
      <c r="I104" s="63" t="s">
        <v>565</v>
      </c>
    </row>
    <row r="105" spans="2:9" x14ac:dyDescent="0.2">
      <c r="B105" s="80"/>
      <c r="E105" s="85"/>
      <c r="F105" s="102"/>
      <c r="G105" s="83"/>
      <c r="H105" s="83"/>
      <c r="I105" s="82"/>
    </row>
    <row r="106" spans="2:9" x14ac:dyDescent="0.2">
      <c r="B106" s="84">
        <f>B107+B109</f>
        <v>0</v>
      </c>
      <c r="D106" s="85" t="s">
        <v>585</v>
      </c>
      <c r="E106" s="103" t="s">
        <v>584</v>
      </c>
      <c r="F106" s="82"/>
      <c r="G106" s="83"/>
      <c r="H106" s="83"/>
      <c r="I106" s="82"/>
    </row>
    <row r="107" spans="2:9" x14ac:dyDescent="0.2">
      <c r="B107" s="84">
        <v>0</v>
      </c>
      <c r="D107" s="85" t="s">
        <v>583</v>
      </c>
      <c r="E107" s="85"/>
      <c r="F107" s="82"/>
      <c r="G107" s="85" t="s">
        <v>582</v>
      </c>
      <c r="H107" s="68" t="s">
        <v>581</v>
      </c>
      <c r="I107" s="87"/>
    </row>
    <row r="108" spans="2:9" x14ac:dyDescent="0.2">
      <c r="B108" s="84">
        <f>-B13</f>
        <v>0</v>
      </c>
      <c r="D108" s="85" t="s">
        <v>580</v>
      </c>
      <c r="E108" s="86" t="s">
        <v>579</v>
      </c>
      <c r="F108" s="82"/>
      <c r="G108" s="85"/>
      <c r="H108" s="67" t="s">
        <v>578</v>
      </c>
      <c r="I108" s="87">
        <f>B92</f>
        <v>0</v>
      </c>
    </row>
    <row r="109" spans="2:9" x14ac:dyDescent="0.2">
      <c r="B109" s="84">
        <v>0</v>
      </c>
      <c r="D109" s="95" t="s">
        <v>577</v>
      </c>
      <c r="E109" s="85" t="s">
        <v>576</v>
      </c>
      <c r="F109" s="82"/>
      <c r="H109" s="104"/>
      <c r="I109" s="105"/>
    </row>
    <row r="110" spans="2:9" x14ac:dyDescent="0.2">
      <c r="B110" s="84">
        <v>0</v>
      </c>
      <c r="D110" s="85" t="s">
        <v>575</v>
      </c>
      <c r="E110" s="85" t="s">
        <v>574</v>
      </c>
      <c r="F110" s="82"/>
      <c r="G110" s="93"/>
      <c r="I110" s="87"/>
    </row>
    <row r="111" spans="2:9" x14ac:dyDescent="0.2">
      <c r="B111" s="84">
        <v>0</v>
      </c>
      <c r="D111" s="95" t="s">
        <v>573</v>
      </c>
      <c r="E111" s="85" t="s">
        <v>572</v>
      </c>
      <c r="F111" s="82"/>
      <c r="H111" s="104"/>
      <c r="I111" s="105"/>
    </row>
    <row r="112" spans="2:9" x14ac:dyDescent="0.2">
      <c r="B112" s="84"/>
      <c r="D112" s="85"/>
      <c r="E112" s="85" t="s">
        <v>571</v>
      </c>
      <c r="F112" s="82"/>
      <c r="G112" s="93"/>
      <c r="I112" s="87"/>
    </row>
    <row r="113" spans="2:9" x14ac:dyDescent="0.2">
      <c r="B113" s="84">
        <f>I115-B106-B108-B111</f>
        <v>0</v>
      </c>
      <c r="C113" s="99"/>
      <c r="D113" s="99" t="s">
        <v>570</v>
      </c>
      <c r="E113" s="66" t="s">
        <v>569</v>
      </c>
      <c r="F113" s="100"/>
      <c r="G113" s="93"/>
      <c r="H113" s="101"/>
      <c r="I113" s="87"/>
    </row>
    <row r="114" spans="2:9" x14ac:dyDescent="0.2">
      <c r="B114" s="84"/>
      <c r="E114" s="85"/>
      <c r="F114" s="82"/>
      <c r="G114" s="93"/>
      <c r="H114" s="83"/>
      <c r="I114" s="87"/>
    </row>
    <row r="115" spans="2:9" x14ac:dyDescent="0.2">
      <c r="B115" s="89">
        <f>B106+B108+B111+B113</f>
        <v>0</v>
      </c>
      <c r="C115" s="78"/>
      <c r="D115" s="78" t="s">
        <v>568</v>
      </c>
      <c r="E115" s="106"/>
      <c r="F115" s="91"/>
      <c r="G115" s="78" t="s">
        <v>568</v>
      </c>
      <c r="H115" s="78"/>
      <c r="I115" s="92">
        <f>I108</f>
        <v>0</v>
      </c>
    </row>
    <row r="118" spans="2:9" ht="15" x14ac:dyDescent="0.2">
      <c r="B118" s="65" t="s">
        <v>567</v>
      </c>
      <c r="C118" s="93"/>
      <c r="D118" s="93"/>
      <c r="E118" s="93"/>
      <c r="F118" s="93"/>
      <c r="G118" s="93"/>
      <c r="H118" s="93"/>
      <c r="I118" s="93"/>
    </row>
    <row r="120" spans="2:9" x14ac:dyDescent="0.2">
      <c r="B120" s="64" t="s">
        <v>566</v>
      </c>
      <c r="C120" s="78"/>
      <c r="D120" s="78"/>
      <c r="E120" s="78"/>
      <c r="F120" s="78"/>
      <c r="G120" s="78"/>
      <c r="H120" s="78"/>
      <c r="I120" s="63" t="s">
        <v>565</v>
      </c>
    </row>
    <row r="121" spans="2:9" ht="15" x14ac:dyDescent="0.2">
      <c r="B121" s="61"/>
      <c r="C121" s="79"/>
      <c r="D121" s="79"/>
      <c r="E121" s="79"/>
      <c r="F121" s="79"/>
      <c r="G121" s="79"/>
      <c r="H121" s="79"/>
      <c r="I121" s="62"/>
    </row>
    <row r="122" spans="2:9" ht="15" x14ac:dyDescent="0.2">
      <c r="B122" s="61"/>
      <c r="C122" s="79"/>
      <c r="D122" s="79"/>
      <c r="E122" s="60" t="s">
        <v>564</v>
      </c>
      <c r="F122" s="79"/>
      <c r="G122" s="79"/>
      <c r="H122" s="79"/>
      <c r="I122" s="87">
        <f>B123-I125-I128-I131-I134-I137-I142-I143-I144</f>
        <v>0</v>
      </c>
    </row>
    <row r="123" spans="2:9" ht="15" x14ac:dyDescent="0.2">
      <c r="B123" s="84">
        <f>B125+B128+B131+B134+B137+B142+B143+B144</f>
        <v>0</v>
      </c>
      <c r="C123" s="79"/>
      <c r="D123" s="58"/>
      <c r="E123" s="85" t="s">
        <v>563</v>
      </c>
      <c r="F123" s="58"/>
      <c r="G123" s="58"/>
      <c r="H123" s="58"/>
      <c r="I123" s="87">
        <f>I125+I128+I131+I134+I137+I142+I143+I144</f>
        <v>0</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562</v>
      </c>
      <c r="F125" s="58"/>
      <c r="G125" s="58"/>
      <c r="H125" s="58"/>
      <c r="I125" s="87">
        <f>I126+I127</f>
        <v>0</v>
      </c>
    </row>
    <row r="126" spans="2:9" ht="13.15" customHeight="1" x14ac:dyDescent="0.2">
      <c r="B126" s="84">
        <v>0</v>
      </c>
      <c r="C126" s="58"/>
      <c r="D126" s="58"/>
      <c r="E126" s="85" t="s">
        <v>561</v>
      </c>
      <c r="F126" s="58"/>
      <c r="G126" s="58"/>
      <c r="H126" s="58"/>
      <c r="I126" s="87">
        <v>0</v>
      </c>
    </row>
    <row r="127" spans="2:9" ht="15" x14ac:dyDescent="0.2">
      <c r="B127" s="84">
        <v>0</v>
      </c>
      <c r="C127" s="58"/>
      <c r="D127" s="58"/>
      <c r="E127" s="85" t="s">
        <v>560</v>
      </c>
      <c r="F127" s="58"/>
      <c r="G127" s="58"/>
      <c r="H127" s="58"/>
      <c r="I127" s="87">
        <v>0</v>
      </c>
    </row>
    <row r="128" spans="2:9" x14ac:dyDescent="0.2">
      <c r="B128" s="84">
        <f>B129+B130</f>
        <v>0</v>
      </c>
      <c r="E128" s="85" t="s">
        <v>559</v>
      </c>
      <c r="I128" s="87">
        <f>I129+I130</f>
        <v>0</v>
      </c>
    </row>
    <row r="129" spans="2:9" x14ac:dyDescent="0.2">
      <c r="B129" s="84">
        <v>0</v>
      </c>
      <c r="E129" s="85" t="s">
        <v>558</v>
      </c>
      <c r="I129" s="87">
        <v>0</v>
      </c>
    </row>
    <row r="130" spans="2:9" x14ac:dyDescent="0.2">
      <c r="B130" s="84">
        <v>0</v>
      </c>
      <c r="E130" s="85" t="s">
        <v>557</v>
      </c>
      <c r="I130" s="87">
        <v>0</v>
      </c>
    </row>
    <row r="131" spans="2:9" x14ac:dyDescent="0.2">
      <c r="B131" s="84">
        <f>B132+B133</f>
        <v>0</v>
      </c>
      <c r="E131" s="85" t="s">
        <v>556</v>
      </c>
      <c r="I131" s="87">
        <f>I132+I133</f>
        <v>0</v>
      </c>
    </row>
    <row r="132" spans="2:9" x14ac:dyDescent="0.2">
      <c r="B132" s="84">
        <v>0</v>
      </c>
      <c r="E132" s="85" t="s">
        <v>555</v>
      </c>
      <c r="I132" s="87">
        <v>0</v>
      </c>
    </row>
    <row r="133" spans="2:9" x14ac:dyDescent="0.2">
      <c r="B133" s="84">
        <v>0</v>
      </c>
      <c r="E133" s="85" t="s">
        <v>554</v>
      </c>
      <c r="I133" s="87">
        <v>0</v>
      </c>
    </row>
    <row r="134" spans="2:9" x14ac:dyDescent="0.2">
      <c r="B134" s="84">
        <f>B135+B136</f>
        <v>0</v>
      </c>
      <c r="E134" s="85" t="s">
        <v>553</v>
      </c>
      <c r="I134" s="87">
        <f>I135+I136</f>
        <v>0</v>
      </c>
    </row>
    <row r="135" spans="2:9" x14ac:dyDescent="0.2">
      <c r="B135" s="84">
        <v>0</v>
      </c>
      <c r="E135" s="85" t="s">
        <v>552</v>
      </c>
      <c r="I135" s="87">
        <v>0</v>
      </c>
    </row>
    <row r="136" spans="2:9" x14ac:dyDescent="0.2">
      <c r="B136" s="84">
        <v>0</v>
      </c>
      <c r="E136" s="85" t="s">
        <v>551</v>
      </c>
      <c r="I136" s="87">
        <v>0</v>
      </c>
    </row>
    <row r="137" spans="2:9" x14ac:dyDescent="0.2">
      <c r="B137" s="84">
        <f>B138+B141</f>
        <v>0</v>
      </c>
      <c r="E137" s="107" t="s">
        <v>550</v>
      </c>
      <c r="I137" s="87">
        <f>I138+I141</f>
        <v>0</v>
      </c>
    </row>
    <row r="138" spans="2:9" x14ac:dyDescent="0.2">
      <c r="B138" s="84">
        <f>B139+B140</f>
        <v>0</v>
      </c>
      <c r="E138" s="107" t="s">
        <v>549</v>
      </c>
      <c r="I138" s="87">
        <f>I139+I140</f>
        <v>0</v>
      </c>
    </row>
    <row r="139" spans="2:9" x14ac:dyDescent="0.2">
      <c r="B139" s="84">
        <v>0</v>
      </c>
      <c r="E139" s="107" t="s">
        <v>548</v>
      </c>
      <c r="I139" s="87">
        <v>0</v>
      </c>
    </row>
    <row r="140" spans="2:9" x14ac:dyDescent="0.2">
      <c r="B140" s="84">
        <v>0</v>
      </c>
      <c r="E140" s="107" t="s">
        <v>547</v>
      </c>
      <c r="I140" s="87">
        <v>0</v>
      </c>
    </row>
    <row r="141" spans="2:9" x14ac:dyDescent="0.2">
      <c r="B141" s="84">
        <v>0</v>
      </c>
      <c r="E141" s="107" t="s">
        <v>546</v>
      </c>
      <c r="I141" s="87">
        <v>0</v>
      </c>
    </row>
    <row r="142" spans="2:9" x14ac:dyDescent="0.2">
      <c r="B142" s="84">
        <v>0</v>
      </c>
      <c r="E142" s="85" t="s">
        <v>545</v>
      </c>
      <c r="I142" s="87">
        <v>0</v>
      </c>
    </row>
    <row r="143" spans="2:9" x14ac:dyDescent="0.2">
      <c r="B143" s="84">
        <v>0</v>
      </c>
      <c r="C143" s="85" t="s">
        <v>544</v>
      </c>
      <c r="E143" s="85" t="s">
        <v>544</v>
      </c>
      <c r="I143" s="87">
        <v>0</v>
      </c>
    </row>
    <row r="144" spans="2:9" x14ac:dyDescent="0.2">
      <c r="B144" s="84">
        <f>B145+B146</f>
        <v>0</v>
      </c>
      <c r="C144" s="85" t="s">
        <v>543</v>
      </c>
      <c r="E144" s="85" t="s">
        <v>543</v>
      </c>
      <c r="I144" s="87">
        <f>I145+I146</f>
        <v>0</v>
      </c>
    </row>
    <row r="145" spans="2:9" x14ac:dyDescent="0.2">
      <c r="B145" s="84">
        <v>0</v>
      </c>
      <c r="C145" s="85" t="s">
        <v>542</v>
      </c>
      <c r="E145" s="85" t="s">
        <v>542</v>
      </c>
      <c r="I145" s="87">
        <v>0</v>
      </c>
    </row>
    <row r="146" spans="2:9" x14ac:dyDescent="0.2">
      <c r="B146" s="89">
        <v>0</v>
      </c>
      <c r="C146" s="108" t="s">
        <v>541</v>
      </c>
      <c r="D146" s="109"/>
      <c r="E146" s="108" t="s">
        <v>541</v>
      </c>
      <c r="F146" s="109"/>
      <c r="G146" s="109"/>
      <c r="H146" s="109"/>
      <c r="I146" s="92">
        <v>0</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112</v>
      </c>
      <c r="D1" s="45"/>
      <c r="E1" s="45"/>
      <c r="F1" s="45"/>
      <c r="G1" s="39"/>
      <c r="H1" s="45"/>
      <c r="I1" s="45"/>
      <c r="J1" s="45"/>
      <c r="K1" s="45"/>
      <c r="L1" s="45"/>
      <c r="M1" s="45"/>
    </row>
    <row r="2" spans="2:14" s="41" customFormat="1" ht="20.25" x14ac:dyDescent="0.25">
      <c r="B2" s="75" t="s">
        <v>1013</v>
      </c>
      <c r="D2" s="42"/>
      <c r="E2" s="42"/>
      <c r="F2" s="42"/>
      <c r="G2" s="39"/>
      <c r="H2" s="42"/>
      <c r="I2" s="42"/>
      <c r="J2" s="42"/>
      <c r="K2" s="42"/>
      <c r="L2" s="42"/>
      <c r="M2" s="42"/>
    </row>
    <row r="3" spans="2:14" s="37" customFormat="1" ht="15" customHeight="1" x14ac:dyDescent="0.25">
      <c r="B3" s="76" t="s">
        <v>717</v>
      </c>
      <c r="D3" s="39"/>
      <c r="E3" s="40"/>
      <c r="F3" s="39"/>
      <c r="G3" s="39"/>
      <c r="H3" s="39"/>
      <c r="I3" s="39"/>
      <c r="J3" s="39"/>
      <c r="K3" s="39"/>
      <c r="L3" s="39"/>
      <c r="M3" s="39"/>
      <c r="N3" s="38"/>
    </row>
    <row r="4" spans="2:14" s="37" customFormat="1" ht="15" customHeight="1" x14ac:dyDescent="0.25">
      <c r="B4" s="76"/>
      <c r="D4" s="39"/>
      <c r="E4" s="40"/>
      <c r="F4" s="39"/>
      <c r="G4" s="39"/>
      <c r="H4" s="39"/>
      <c r="I4" s="39"/>
      <c r="J4" s="39"/>
      <c r="K4" s="39"/>
      <c r="L4" s="39"/>
      <c r="M4" s="39"/>
      <c r="N4" s="38"/>
    </row>
    <row r="5" spans="2:14" s="34" customFormat="1" ht="15" customHeight="1" x14ac:dyDescent="0.2">
      <c r="B5" s="76"/>
      <c r="D5" s="122"/>
      <c r="E5" s="21"/>
      <c r="F5" s="21"/>
      <c r="G5" s="21"/>
      <c r="H5" s="21"/>
      <c r="I5" s="21"/>
      <c r="J5" s="21"/>
      <c r="K5" s="21"/>
      <c r="L5" s="21"/>
      <c r="M5" s="21"/>
      <c r="N5" s="35"/>
    </row>
    <row r="6" spans="2:14" s="34" customFormat="1" ht="20.25" customHeight="1" x14ac:dyDescent="0.2">
      <c r="B6" s="123" t="s">
        <v>662</v>
      </c>
      <c r="D6" s="122"/>
      <c r="E6" s="21"/>
      <c r="F6" s="21"/>
      <c r="G6" s="21"/>
      <c r="H6" s="21"/>
      <c r="I6" s="21"/>
      <c r="J6" s="21"/>
      <c r="K6" s="21"/>
      <c r="L6" s="21"/>
      <c r="M6" s="21"/>
      <c r="N6" s="35"/>
    </row>
    <row r="7" spans="2:14" ht="15" x14ac:dyDescent="0.2">
      <c r="B7" s="65" t="s">
        <v>661</v>
      </c>
      <c r="C7" s="65"/>
      <c r="D7" s="65"/>
      <c r="E7" s="65"/>
      <c r="F7" s="65"/>
      <c r="G7" s="65"/>
      <c r="H7" s="65"/>
      <c r="I7" s="65"/>
    </row>
    <row r="9" spans="2:14" x14ac:dyDescent="0.2">
      <c r="B9" s="70" t="s">
        <v>606</v>
      </c>
      <c r="C9" s="78"/>
      <c r="D9" s="78"/>
      <c r="E9" s="78"/>
      <c r="F9" s="78"/>
      <c r="G9" s="78"/>
      <c r="H9" s="78"/>
      <c r="I9" s="69" t="s">
        <v>605</v>
      </c>
    </row>
    <row r="10" spans="2:14" x14ac:dyDescent="0.2">
      <c r="B10" s="80"/>
      <c r="F10" s="82"/>
      <c r="G10" s="83"/>
      <c r="H10" s="83"/>
      <c r="I10" s="82"/>
    </row>
    <row r="11" spans="2:14" x14ac:dyDescent="0.2">
      <c r="B11" s="84">
        <v>0</v>
      </c>
      <c r="D11" s="81" t="s">
        <v>660</v>
      </c>
      <c r="E11" s="85" t="s">
        <v>659</v>
      </c>
      <c r="F11" s="82"/>
      <c r="G11" s="83" t="s">
        <v>658</v>
      </c>
      <c r="H11" s="86" t="s">
        <v>657</v>
      </c>
      <c r="I11" s="87">
        <f>I12+I13</f>
        <v>0</v>
      </c>
    </row>
    <row r="12" spans="2:14" x14ac:dyDescent="0.2">
      <c r="B12" s="84">
        <f>I11-B11</f>
        <v>0</v>
      </c>
      <c r="D12" s="85" t="s">
        <v>647</v>
      </c>
      <c r="E12" s="66" t="s">
        <v>646</v>
      </c>
      <c r="F12" s="82"/>
      <c r="G12" s="88" t="s">
        <v>656</v>
      </c>
      <c r="H12" s="83"/>
      <c r="I12" s="87">
        <v>0</v>
      </c>
    </row>
    <row r="13" spans="2:14" x14ac:dyDescent="0.2">
      <c r="B13" s="84">
        <v>0</v>
      </c>
      <c r="D13" s="81" t="s">
        <v>655</v>
      </c>
      <c r="E13" s="85" t="s">
        <v>579</v>
      </c>
      <c r="F13" s="82"/>
      <c r="G13" s="88" t="s">
        <v>654</v>
      </c>
      <c r="I13" s="87">
        <v>0</v>
      </c>
    </row>
    <row r="14" spans="2:14" x14ac:dyDescent="0.2">
      <c r="B14" s="84">
        <f>B12-B13</f>
        <v>0</v>
      </c>
      <c r="D14" s="81" t="s">
        <v>653</v>
      </c>
      <c r="E14" s="66" t="s">
        <v>652</v>
      </c>
      <c r="F14" s="82"/>
      <c r="G14" s="88"/>
      <c r="H14" s="83"/>
      <c r="I14" s="87"/>
    </row>
    <row r="15" spans="2:14" ht="7.15" customHeight="1" x14ac:dyDescent="0.2">
      <c r="B15" s="84"/>
      <c r="F15" s="82"/>
      <c r="G15" s="83"/>
      <c r="H15" s="83"/>
      <c r="I15" s="87"/>
    </row>
    <row r="16" spans="2:14" x14ac:dyDescent="0.2">
      <c r="B16" s="89">
        <f>B11+B12</f>
        <v>0</v>
      </c>
      <c r="C16" s="78"/>
      <c r="D16" s="90" t="s">
        <v>568</v>
      </c>
      <c r="E16" s="78"/>
      <c r="F16" s="91"/>
      <c r="G16" s="90" t="s">
        <v>568</v>
      </c>
      <c r="H16" s="78"/>
      <c r="I16" s="92">
        <f>I11</f>
        <v>0</v>
      </c>
    </row>
    <row r="19" spans="2:9" ht="15" x14ac:dyDescent="0.2">
      <c r="B19" s="65" t="s">
        <v>651</v>
      </c>
      <c r="C19" s="93"/>
      <c r="D19" s="65"/>
      <c r="E19" s="65"/>
      <c r="F19" s="65"/>
      <c r="G19" s="65"/>
      <c r="H19" s="65"/>
      <c r="I19" s="93"/>
    </row>
    <row r="22" spans="2:9" ht="15" x14ac:dyDescent="0.2">
      <c r="B22" s="65" t="s">
        <v>650</v>
      </c>
      <c r="C22" s="93"/>
      <c r="D22" s="93"/>
      <c r="E22" s="93"/>
      <c r="F22" s="93"/>
      <c r="G22" s="93"/>
      <c r="H22" s="93"/>
      <c r="I22" s="93"/>
    </row>
    <row r="24" spans="2:9" ht="15" x14ac:dyDescent="0.2">
      <c r="B24" s="70" t="s">
        <v>606</v>
      </c>
      <c r="C24" s="71"/>
      <c r="D24" s="71"/>
      <c r="E24" s="71"/>
      <c r="F24" s="71"/>
      <c r="G24" s="71"/>
      <c r="H24" s="71"/>
      <c r="I24" s="69" t="s">
        <v>605</v>
      </c>
    </row>
    <row r="25" spans="2:9" x14ac:dyDescent="0.2">
      <c r="B25" s="80"/>
      <c r="F25" s="82"/>
      <c r="G25" s="83"/>
      <c r="H25" s="83"/>
      <c r="I25" s="82"/>
    </row>
    <row r="26" spans="2:9" x14ac:dyDescent="0.2">
      <c r="B26" s="84">
        <f>B27+B28</f>
        <v>0</v>
      </c>
      <c r="D26" s="81" t="s">
        <v>649</v>
      </c>
      <c r="E26" s="85" t="s">
        <v>648</v>
      </c>
      <c r="F26" s="82"/>
      <c r="G26" s="88" t="s">
        <v>647</v>
      </c>
      <c r="H26" s="68" t="s">
        <v>646</v>
      </c>
      <c r="I26" s="87">
        <f>+B12</f>
        <v>0</v>
      </c>
    </row>
    <row r="27" spans="2:9" x14ac:dyDescent="0.2">
      <c r="B27" s="84">
        <v>0</v>
      </c>
      <c r="D27" s="85" t="s">
        <v>645</v>
      </c>
      <c r="F27" s="82"/>
      <c r="G27" s="83"/>
      <c r="H27" s="83"/>
      <c r="I27" s="87"/>
    </row>
    <row r="28" spans="2:9" x14ac:dyDescent="0.2">
      <c r="B28" s="84">
        <f>B29+B30</f>
        <v>0</v>
      </c>
      <c r="D28" s="85" t="s">
        <v>644</v>
      </c>
      <c r="F28" s="82"/>
      <c r="G28" s="83"/>
      <c r="H28" s="83"/>
      <c r="I28" s="87"/>
    </row>
    <row r="29" spans="2:9" x14ac:dyDescent="0.2">
      <c r="B29" s="84">
        <v>0</v>
      </c>
      <c r="D29" s="85" t="s">
        <v>643</v>
      </c>
      <c r="F29" s="82"/>
      <c r="G29" s="83"/>
      <c r="H29" s="83"/>
      <c r="I29" s="87"/>
    </row>
    <row r="30" spans="2:9" x14ac:dyDescent="0.2">
      <c r="B30" s="84">
        <v>0</v>
      </c>
      <c r="D30" s="85" t="s">
        <v>642</v>
      </c>
      <c r="F30" s="82"/>
      <c r="G30" s="83"/>
      <c r="H30" s="83"/>
      <c r="I30" s="87"/>
    </row>
    <row r="31" spans="2:9" ht="12.75" customHeight="1" x14ac:dyDescent="0.2">
      <c r="B31" s="84">
        <v>0</v>
      </c>
      <c r="D31" s="81" t="s">
        <v>641</v>
      </c>
      <c r="E31" s="81" t="s">
        <v>640</v>
      </c>
      <c r="F31" s="82"/>
      <c r="G31" s="83"/>
      <c r="H31" s="83"/>
      <c r="I31" s="87"/>
    </row>
    <row r="32" spans="2:9" ht="12.75" customHeight="1" x14ac:dyDescent="0.2">
      <c r="B32" s="84">
        <v>0</v>
      </c>
      <c r="D32" s="81" t="s">
        <v>639</v>
      </c>
      <c r="E32" s="81" t="s">
        <v>638</v>
      </c>
      <c r="F32" s="82"/>
      <c r="G32" s="83"/>
      <c r="H32" s="83"/>
      <c r="I32" s="87"/>
    </row>
    <row r="33" spans="2:9" x14ac:dyDescent="0.2">
      <c r="B33" s="84">
        <f>I35-B26-B31-B32</f>
        <v>0</v>
      </c>
      <c r="D33" s="85" t="s">
        <v>636</v>
      </c>
      <c r="E33" s="66" t="s">
        <v>635</v>
      </c>
      <c r="F33" s="82"/>
      <c r="G33" s="83"/>
      <c r="H33" s="83"/>
      <c r="I33" s="87"/>
    </row>
    <row r="34" spans="2:9" x14ac:dyDescent="0.2">
      <c r="B34" s="84"/>
      <c r="F34" s="82"/>
      <c r="G34" s="83"/>
      <c r="H34" s="83"/>
      <c r="I34" s="87"/>
    </row>
    <row r="35" spans="2:9" x14ac:dyDescent="0.2">
      <c r="B35" s="89">
        <f>B26+B31+B32+B33</f>
        <v>0</v>
      </c>
      <c r="C35" s="78"/>
      <c r="D35" s="90" t="s">
        <v>568</v>
      </c>
      <c r="E35" s="78"/>
      <c r="F35" s="91"/>
      <c r="G35" s="90" t="s">
        <v>568</v>
      </c>
      <c r="H35" s="78"/>
      <c r="I35" s="92">
        <f>I26</f>
        <v>0</v>
      </c>
    </row>
    <row r="38" spans="2:9" ht="15" x14ac:dyDescent="0.2">
      <c r="B38" s="65" t="s">
        <v>637</v>
      </c>
      <c r="C38" s="94"/>
      <c r="D38" s="94"/>
      <c r="E38" s="94"/>
      <c r="F38" s="94"/>
      <c r="G38" s="94"/>
      <c r="H38" s="94"/>
      <c r="I38" s="94"/>
    </row>
    <row r="39" spans="2:9" ht="13.15" customHeight="1" x14ac:dyDescent="0.2"/>
    <row r="40" spans="2:9" x14ac:dyDescent="0.2">
      <c r="B40" s="70" t="s">
        <v>606</v>
      </c>
      <c r="C40" s="78"/>
      <c r="D40" s="78"/>
      <c r="E40" s="78"/>
      <c r="F40" s="78"/>
      <c r="G40" s="78"/>
      <c r="H40" s="78"/>
      <c r="I40" s="69" t="s">
        <v>605</v>
      </c>
    </row>
    <row r="41" spans="2:9" x14ac:dyDescent="0.2">
      <c r="B41" s="80"/>
      <c r="F41" s="82"/>
      <c r="G41" s="83"/>
      <c r="H41" s="83"/>
      <c r="I41" s="82"/>
    </row>
    <row r="42" spans="2:9" x14ac:dyDescent="0.2">
      <c r="B42" s="84">
        <f>B43+B44+B45+B47+B48</f>
        <v>0</v>
      </c>
      <c r="D42" s="81" t="s">
        <v>634</v>
      </c>
      <c r="E42" s="88" t="s">
        <v>633</v>
      </c>
      <c r="F42" s="82"/>
      <c r="G42" s="85" t="s">
        <v>636</v>
      </c>
      <c r="H42" s="66" t="s">
        <v>635</v>
      </c>
      <c r="I42" s="87">
        <f>+B33</f>
        <v>0</v>
      </c>
    </row>
    <row r="43" spans="2:9" ht="15" x14ac:dyDescent="0.2">
      <c r="B43" s="84">
        <v>0</v>
      </c>
      <c r="C43" s="58"/>
      <c r="D43" s="95" t="s">
        <v>632</v>
      </c>
      <c r="F43" s="62"/>
      <c r="G43" s="79" t="s">
        <v>634</v>
      </c>
      <c r="H43" s="96" t="s">
        <v>633</v>
      </c>
      <c r="I43" s="87">
        <f>I44+I45+I47+I48+I49</f>
        <v>0</v>
      </c>
    </row>
    <row r="44" spans="2:9" x14ac:dyDescent="0.2">
      <c r="B44" s="84">
        <v>0</v>
      </c>
      <c r="D44" s="85" t="s">
        <v>631</v>
      </c>
      <c r="F44" s="82"/>
      <c r="G44" s="95" t="s">
        <v>632</v>
      </c>
      <c r="I44" s="87">
        <v>0</v>
      </c>
    </row>
    <row r="45" spans="2:9" x14ac:dyDescent="0.2">
      <c r="B45" s="84">
        <v>0</v>
      </c>
      <c r="D45" s="85" t="s">
        <v>630</v>
      </c>
      <c r="E45" s="80"/>
      <c r="F45" s="82"/>
      <c r="G45" s="85" t="s">
        <v>631</v>
      </c>
      <c r="I45" s="87">
        <v>0</v>
      </c>
    </row>
    <row r="46" spans="2:9" x14ac:dyDescent="0.2">
      <c r="B46" s="84"/>
      <c r="E46" s="97" t="s">
        <v>629</v>
      </c>
      <c r="F46" s="82"/>
      <c r="G46" s="85" t="s">
        <v>630</v>
      </c>
      <c r="H46" s="80"/>
      <c r="I46" s="87"/>
    </row>
    <row r="47" spans="2:9" x14ac:dyDescent="0.2">
      <c r="B47" s="84">
        <v>0</v>
      </c>
      <c r="D47" s="85" t="s">
        <v>628</v>
      </c>
      <c r="E47" s="85"/>
      <c r="F47" s="82"/>
      <c r="H47" s="85" t="s">
        <v>629</v>
      </c>
      <c r="I47" s="87">
        <v>0</v>
      </c>
    </row>
    <row r="48" spans="2:9" x14ac:dyDescent="0.2">
      <c r="B48" s="84">
        <v>0</v>
      </c>
      <c r="D48" s="85" t="s">
        <v>627</v>
      </c>
      <c r="E48" s="85"/>
      <c r="F48" s="82"/>
      <c r="G48" s="81" t="s">
        <v>628</v>
      </c>
      <c r="H48" s="85"/>
      <c r="I48" s="87">
        <v>0</v>
      </c>
    </row>
    <row r="49" spans="2:9" x14ac:dyDescent="0.2">
      <c r="B49" s="84">
        <f>I52-B42</f>
        <v>0</v>
      </c>
      <c r="D49" s="85" t="s">
        <v>622</v>
      </c>
      <c r="E49" s="66" t="s">
        <v>621</v>
      </c>
      <c r="F49" s="82"/>
      <c r="G49" s="85" t="s">
        <v>627</v>
      </c>
      <c r="H49" s="85"/>
      <c r="I49" s="87">
        <v>0</v>
      </c>
    </row>
    <row r="50" spans="2:9" x14ac:dyDescent="0.2">
      <c r="B50" s="84"/>
      <c r="D50" s="85"/>
      <c r="E50" s="85"/>
      <c r="F50" s="82"/>
      <c r="G50" s="85" t="s">
        <v>626</v>
      </c>
      <c r="H50" s="85"/>
      <c r="I50" s="87">
        <v>0</v>
      </c>
    </row>
    <row r="51" spans="2:9" x14ac:dyDescent="0.2">
      <c r="B51" s="84"/>
      <c r="F51" s="82"/>
      <c r="G51" s="85"/>
      <c r="I51" s="87"/>
    </row>
    <row r="52" spans="2:9" x14ac:dyDescent="0.2">
      <c r="B52" s="89">
        <f>B42+B49</f>
        <v>0</v>
      </c>
      <c r="C52" s="78"/>
      <c r="D52" s="78" t="s">
        <v>568</v>
      </c>
      <c r="E52" s="78"/>
      <c r="F52" s="91"/>
      <c r="G52" s="78" t="s">
        <v>568</v>
      </c>
      <c r="H52" s="78"/>
      <c r="I52" s="92">
        <f>I42+I43+I50</f>
        <v>0</v>
      </c>
    </row>
    <row r="55" spans="2:9" ht="15" x14ac:dyDescent="0.2">
      <c r="B55" s="65" t="s">
        <v>625</v>
      </c>
      <c r="C55" s="94"/>
      <c r="D55" s="94"/>
      <c r="E55" s="94"/>
      <c r="F55" s="94"/>
      <c r="G55" s="94"/>
      <c r="H55" s="94"/>
      <c r="I55" s="94"/>
    </row>
    <row r="57" spans="2:9" x14ac:dyDescent="0.2">
      <c r="B57" s="70" t="s">
        <v>606</v>
      </c>
      <c r="C57" s="78"/>
      <c r="D57" s="78"/>
      <c r="E57" s="78"/>
      <c r="F57" s="78"/>
      <c r="G57" s="78"/>
      <c r="H57" s="78"/>
      <c r="I57" s="69" t="s">
        <v>605</v>
      </c>
    </row>
    <row r="58" spans="2:9" x14ac:dyDescent="0.2">
      <c r="B58" s="80"/>
      <c r="F58" s="82"/>
      <c r="G58" s="83"/>
      <c r="H58" s="83"/>
      <c r="I58" s="82"/>
    </row>
    <row r="59" spans="2:9" x14ac:dyDescent="0.2">
      <c r="B59" s="84">
        <f>B60+B61</f>
        <v>0</v>
      </c>
      <c r="D59" s="81" t="s">
        <v>624</v>
      </c>
      <c r="E59" s="86" t="s">
        <v>623</v>
      </c>
      <c r="F59" s="82"/>
      <c r="G59" s="88" t="s">
        <v>622</v>
      </c>
      <c r="H59" s="66" t="s">
        <v>621</v>
      </c>
      <c r="I59" s="87">
        <f>+B49</f>
        <v>0</v>
      </c>
    </row>
    <row r="60" spans="2:9" x14ac:dyDescent="0.2">
      <c r="B60" s="84">
        <v>0</v>
      </c>
      <c r="D60" s="85" t="s">
        <v>620</v>
      </c>
      <c r="F60" s="82"/>
      <c r="G60" s="88" t="s">
        <v>619</v>
      </c>
      <c r="H60" s="85"/>
      <c r="I60" s="87">
        <f>I61+I62</f>
        <v>0</v>
      </c>
    </row>
    <row r="61" spans="2:9" x14ac:dyDescent="0.2">
      <c r="B61" s="84">
        <v>0</v>
      </c>
      <c r="D61" s="85" t="s">
        <v>618</v>
      </c>
      <c r="F61" s="82"/>
      <c r="G61" s="88" t="s">
        <v>617</v>
      </c>
      <c r="I61" s="87">
        <v>0</v>
      </c>
    </row>
    <row r="62" spans="2:9" x14ac:dyDescent="0.2">
      <c r="B62" s="84">
        <v>0</v>
      </c>
      <c r="D62" s="81" t="s">
        <v>616</v>
      </c>
      <c r="E62" s="85" t="s">
        <v>615</v>
      </c>
      <c r="F62" s="82"/>
      <c r="G62" s="88" t="s">
        <v>614</v>
      </c>
      <c r="I62" s="87">
        <v>0</v>
      </c>
    </row>
    <row r="63" spans="2:9" x14ac:dyDescent="0.2">
      <c r="B63" s="84"/>
      <c r="E63" s="85" t="s">
        <v>613</v>
      </c>
      <c r="F63" s="82"/>
      <c r="G63" s="83" t="s">
        <v>612</v>
      </c>
      <c r="H63" s="81" t="s">
        <v>611</v>
      </c>
      <c r="I63" s="87">
        <f>I64+I65+I66</f>
        <v>0</v>
      </c>
    </row>
    <row r="64" spans="2:9" x14ac:dyDescent="0.2">
      <c r="B64" s="84">
        <f>B65+B66+B67</f>
        <v>0</v>
      </c>
      <c r="D64" s="81" t="s">
        <v>612</v>
      </c>
      <c r="E64" s="81" t="s">
        <v>611</v>
      </c>
      <c r="F64" s="82"/>
      <c r="G64" s="85" t="s">
        <v>610</v>
      </c>
      <c r="I64" s="87">
        <v>0</v>
      </c>
    </row>
    <row r="65" spans="2:9" x14ac:dyDescent="0.2">
      <c r="B65" s="84">
        <v>0</v>
      </c>
      <c r="D65" s="85" t="s">
        <v>610</v>
      </c>
      <c r="F65" s="82"/>
      <c r="G65" s="88" t="s">
        <v>609</v>
      </c>
      <c r="I65" s="87">
        <v>0</v>
      </c>
    </row>
    <row r="66" spans="2:9" x14ac:dyDescent="0.2">
      <c r="B66" s="84">
        <v>0</v>
      </c>
      <c r="D66" s="85" t="s">
        <v>609</v>
      </c>
      <c r="F66" s="82"/>
      <c r="G66" s="88" t="s">
        <v>608</v>
      </c>
      <c r="I66" s="87">
        <v>0</v>
      </c>
    </row>
    <row r="67" spans="2:9" x14ac:dyDescent="0.2">
      <c r="B67" s="84">
        <v>0</v>
      </c>
      <c r="D67" s="85" t="s">
        <v>608</v>
      </c>
      <c r="F67" s="82"/>
      <c r="G67" s="83"/>
      <c r="H67" s="83"/>
      <c r="I67" s="87"/>
    </row>
    <row r="68" spans="2:9" x14ac:dyDescent="0.2">
      <c r="B68" s="84">
        <f>I70-B59-B62-B64</f>
        <v>0</v>
      </c>
      <c r="D68" s="85" t="s">
        <v>602</v>
      </c>
      <c r="E68" s="85" t="s">
        <v>601</v>
      </c>
      <c r="F68" s="82"/>
      <c r="G68" s="83"/>
      <c r="H68" s="83"/>
      <c r="I68" s="87"/>
    </row>
    <row r="69" spans="2:9" ht="17.45" customHeight="1" x14ac:dyDescent="0.2">
      <c r="B69" s="84"/>
      <c r="F69" s="82"/>
      <c r="G69" s="83"/>
      <c r="H69" s="83"/>
      <c r="I69" s="87"/>
    </row>
    <row r="70" spans="2:9" ht="17.45" customHeight="1" x14ac:dyDescent="0.2">
      <c r="B70" s="89">
        <f>B59+B62+B64+B68</f>
        <v>0</v>
      </c>
      <c r="C70" s="78"/>
      <c r="D70" s="78" t="s">
        <v>568</v>
      </c>
      <c r="E70" s="78"/>
      <c r="F70" s="91"/>
      <c r="G70" s="78" t="s">
        <v>568</v>
      </c>
      <c r="H70" s="78"/>
      <c r="I70" s="92">
        <f>I59+I60+I63</f>
        <v>0</v>
      </c>
    </row>
    <row r="73" spans="2:9" ht="15" x14ac:dyDescent="0.2">
      <c r="B73" s="65" t="s">
        <v>607</v>
      </c>
      <c r="C73" s="94"/>
      <c r="D73" s="94"/>
      <c r="E73" s="94"/>
      <c r="F73" s="94"/>
      <c r="G73" s="94"/>
      <c r="H73" s="94"/>
      <c r="I73" s="94"/>
    </row>
    <row r="75" spans="2:9" x14ac:dyDescent="0.2">
      <c r="B75" s="70" t="s">
        <v>606</v>
      </c>
      <c r="C75" s="78"/>
      <c r="D75" s="78"/>
      <c r="E75" s="78"/>
      <c r="F75" s="78"/>
      <c r="G75" s="78"/>
      <c r="H75" s="78"/>
      <c r="I75" s="69" t="s">
        <v>605</v>
      </c>
    </row>
    <row r="76" spans="2:9" x14ac:dyDescent="0.2">
      <c r="B76" s="80"/>
      <c r="F76" s="82"/>
      <c r="G76" s="83"/>
      <c r="H76" s="83"/>
      <c r="I76" s="82"/>
    </row>
    <row r="77" spans="2:9" x14ac:dyDescent="0.2">
      <c r="B77" s="84">
        <v>0</v>
      </c>
      <c r="D77" s="81" t="s">
        <v>604</v>
      </c>
      <c r="E77" s="85" t="s">
        <v>603</v>
      </c>
      <c r="F77" s="82"/>
      <c r="G77" s="88" t="s">
        <v>602</v>
      </c>
      <c r="H77" s="66" t="s">
        <v>601</v>
      </c>
      <c r="I77" s="87">
        <f>+B68</f>
        <v>0</v>
      </c>
    </row>
    <row r="78" spans="2:9" x14ac:dyDescent="0.2">
      <c r="B78" s="84"/>
      <c r="E78" s="85" t="s">
        <v>600</v>
      </c>
      <c r="F78" s="82"/>
      <c r="G78" s="88"/>
      <c r="H78" s="85"/>
      <c r="I78" s="87"/>
    </row>
    <row r="79" spans="2:9" x14ac:dyDescent="0.2">
      <c r="B79" s="84">
        <f>I82-B77</f>
        <v>0</v>
      </c>
      <c r="D79" s="85" t="s">
        <v>595</v>
      </c>
      <c r="E79" s="68" t="s">
        <v>599</v>
      </c>
      <c r="F79" s="82"/>
      <c r="G79" s="83"/>
      <c r="H79" s="83"/>
      <c r="I79" s="87"/>
    </row>
    <row r="80" spans="2:9" x14ac:dyDescent="0.2">
      <c r="B80" s="84">
        <f>B79-B13</f>
        <v>0</v>
      </c>
      <c r="D80" s="85" t="s">
        <v>598</v>
      </c>
      <c r="E80" s="66" t="s">
        <v>594</v>
      </c>
      <c r="F80" s="82"/>
      <c r="G80" s="83"/>
      <c r="H80" s="83"/>
      <c r="I80" s="87"/>
    </row>
    <row r="81" spans="2:9" x14ac:dyDescent="0.2">
      <c r="B81" s="84"/>
      <c r="F81" s="82"/>
      <c r="G81" s="83"/>
      <c r="H81" s="83"/>
      <c r="I81" s="87"/>
    </row>
    <row r="82" spans="2:9" x14ac:dyDescent="0.2">
      <c r="B82" s="89">
        <f>B77+B79</f>
        <v>0</v>
      </c>
      <c r="C82" s="78"/>
      <c r="D82" s="78" t="s">
        <v>568</v>
      </c>
      <c r="E82" s="78"/>
      <c r="F82" s="91"/>
      <c r="G82" s="78" t="s">
        <v>568</v>
      </c>
      <c r="H82" s="78"/>
      <c r="I82" s="92">
        <f>I77</f>
        <v>0</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597</v>
      </c>
      <c r="C85" s="153"/>
      <c r="D85" s="153"/>
      <c r="E85" s="153"/>
      <c r="F85" s="153"/>
      <c r="G85" s="153"/>
      <c r="H85" s="153"/>
      <c r="I85" s="153"/>
    </row>
    <row r="86" spans="2:9" ht="7.15" customHeight="1" x14ac:dyDescent="0.2"/>
    <row r="88" spans="2:9" ht="15" x14ac:dyDescent="0.2">
      <c r="B88" s="65" t="s">
        <v>596</v>
      </c>
      <c r="C88" s="93"/>
      <c r="D88" s="93"/>
      <c r="E88" s="93"/>
      <c r="F88" s="93"/>
      <c r="G88" s="93"/>
      <c r="H88" s="93"/>
      <c r="I88" s="93"/>
    </row>
    <row r="89" spans="2:9" ht="15.75" customHeight="1" x14ac:dyDescent="0.2"/>
    <row r="90" spans="2:9" x14ac:dyDescent="0.2">
      <c r="B90" s="64" t="s">
        <v>566</v>
      </c>
      <c r="C90" s="78"/>
      <c r="D90" s="78"/>
      <c r="E90" s="78"/>
      <c r="F90" s="78"/>
      <c r="G90" s="78"/>
      <c r="H90" s="78"/>
      <c r="I90" s="63" t="s">
        <v>565</v>
      </c>
    </row>
    <row r="91" spans="2:9" x14ac:dyDescent="0.2">
      <c r="B91" s="80"/>
      <c r="F91" s="82"/>
      <c r="G91" s="83"/>
      <c r="H91" s="83"/>
      <c r="I91" s="82"/>
    </row>
    <row r="92" spans="2:9" x14ac:dyDescent="0.2">
      <c r="B92" s="84">
        <f>I99</f>
        <v>0</v>
      </c>
      <c r="D92" s="85" t="s">
        <v>582</v>
      </c>
      <c r="E92" s="66" t="s">
        <v>581</v>
      </c>
      <c r="F92" s="82"/>
      <c r="G92" s="85" t="s">
        <v>595</v>
      </c>
      <c r="H92" s="66" t="s">
        <v>594</v>
      </c>
      <c r="I92" s="87">
        <f>+B80</f>
        <v>0</v>
      </c>
    </row>
    <row r="93" spans="2:9" x14ac:dyDescent="0.2">
      <c r="B93" s="84"/>
      <c r="E93" s="68" t="s">
        <v>578</v>
      </c>
      <c r="F93" s="82"/>
      <c r="G93" s="88" t="s">
        <v>593</v>
      </c>
      <c r="H93" s="81" t="s">
        <v>592</v>
      </c>
      <c r="I93" s="87">
        <f>I94+I95</f>
        <v>0</v>
      </c>
    </row>
    <row r="94" spans="2:9" x14ac:dyDescent="0.2">
      <c r="B94" s="84"/>
      <c r="E94" s="85"/>
      <c r="F94" s="82"/>
      <c r="G94" s="88" t="s">
        <v>591</v>
      </c>
      <c r="I94" s="87">
        <v>0</v>
      </c>
    </row>
    <row r="95" spans="2:9" x14ac:dyDescent="0.2">
      <c r="B95" s="84"/>
      <c r="E95" s="85"/>
      <c r="F95" s="82"/>
      <c r="G95" s="88" t="s">
        <v>590</v>
      </c>
      <c r="I95" s="87">
        <v>0</v>
      </c>
    </row>
    <row r="96" spans="2:9" x14ac:dyDescent="0.2">
      <c r="B96" s="84"/>
      <c r="D96" s="85"/>
      <c r="F96" s="82"/>
      <c r="G96" s="88" t="s">
        <v>589</v>
      </c>
      <c r="H96" s="81" t="s">
        <v>588</v>
      </c>
      <c r="I96" s="87">
        <f>I97</f>
        <v>0</v>
      </c>
    </row>
    <row r="97" spans="2:9" x14ac:dyDescent="0.2">
      <c r="B97" s="98"/>
      <c r="C97" s="99"/>
      <c r="D97" s="99"/>
      <c r="E97" s="85"/>
      <c r="F97" s="100"/>
      <c r="G97" s="88" t="s">
        <v>587</v>
      </c>
      <c r="H97" s="101"/>
      <c r="I97" s="87">
        <v>0</v>
      </c>
    </row>
    <row r="98" spans="2:9" x14ac:dyDescent="0.2">
      <c r="B98" s="84"/>
      <c r="F98" s="82"/>
      <c r="G98" s="83"/>
      <c r="H98" s="83"/>
      <c r="I98" s="87"/>
    </row>
    <row r="99" spans="2:9" x14ac:dyDescent="0.2">
      <c r="B99" s="89">
        <f>B92</f>
        <v>0</v>
      </c>
      <c r="C99" s="78"/>
      <c r="D99" s="78" t="s">
        <v>568</v>
      </c>
      <c r="E99" s="78"/>
      <c r="F99" s="91"/>
      <c r="G99" s="78" t="s">
        <v>568</v>
      </c>
      <c r="H99" s="78"/>
      <c r="I99" s="92">
        <f>I92+I93+I96</f>
        <v>0</v>
      </c>
    </row>
    <row r="102" spans="2:9" ht="15" x14ac:dyDescent="0.2">
      <c r="B102" s="65" t="s">
        <v>586</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566</v>
      </c>
      <c r="C104" s="78"/>
      <c r="D104" s="78"/>
      <c r="E104" s="78"/>
      <c r="F104" s="78"/>
      <c r="G104" s="78"/>
      <c r="H104" s="78"/>
      <c r="I104" s="63" t="s">
        <v>565</v>
      </c>
    </row>
    <row r="105" spans="2:9" x14ac:dyDescent="0.2">
      <c r="B105" s="80"/>
      <c r="E105" s="85"/>
      <c r="F105" s="102"/>
      <c r="G105" s="83"/>
      <c r="H105" s="83"/>
      <c r="I105" s="82"/>
    </row>
    <row r="106" spans="2:9" x14ac:dyDescent="0.2">
      <c r="B106" s="84">
        <f>B107+B109</f>
        <v>0</v>
      </c>
      <c r="D106" s="85" t="s">
        <v>585</v>
      </c>
      <c r="E106" s="103" t="s">
        <v>584</v>
      </c>
      <c r="F106" s="82"/>
      <c r="G106" s="83"/>
      <c r="H106" s="83"/>
      <c r="I106" s="82"/>
    </row>
    <row r="107" spans="2:9" x14ac:dyDescent="0.2">
      <c r="B107" s="84">
        <v>0</v>
      </c>
      <c r="D107" s="85" t="s">
        <v>583</v>
      </c>
      <c r="E107" s="85"/>
      <c r="F107" s="82"/>
      <c r="G107" s="85" t="s">
        <v>582</v>
      </c>
      <c r="H107" s="68" t="s">
        <v>581</v>
      </c>
      <c r="I107" s="87"/>
    </row>
    <row r="108" spans="2:9" x14ac:dyDescent="0.2">
      <c r="B108" s="84">
        <f>-B13</f>
        <v>0</v>
      </c>
      <c r="D108" s="85" t="s">
        <v>580</v>
      </c>
      <c r="E108" s="86" t="s">
        <v>579</v>
      </c>
      <c r="F108" s="82"/>
      <c r="G108" s="85"/>
      <c r="H108" s="67" t="s">
        <v>578</v>
      </c>
      <c r="I108" s="87">
        <f>B92</f>
        <v>0</v>
      </c>
    </row>
    <row r="109" spans="2:9" x14ac:dyDescent="0.2">
      <c r="B109" s="84">
        <v>0</v>
      </c>
      <c r="D109" s="95" t="s">
        <v>577</v>
      </c>
      <c r="E109" s="85" t="s">
        <v>576</v>
      </c>
      <c r="F109" s="82"/>
      <c r="H109" s="104"/>
      <c r="I109" s="105"/>
    </row>
    <row r="110" spans="2:9" x14ac:dyDescent="0.2">
      <c r="B110" s="84">
        <v>0</v>
      </c>
      <c r="D110" s="85" t="s">
        <v>575</v>
      </c>
      <c r="E110" s="85" t="s">
        <v>574</v>
      </c>
      <c r="F110" s="82"/>
      <c r="G110" s="93"/>
      <c r="I110" s="87"/>
    </row>
    <row r="111" spans="2:9" x14ac:dyDescent="0.2">
      <c r="B111" s="84">
        <v>0</v>
      </c>
      <c r="D111" s="95" t="s">
        <v>573</v>
      </c>
      <c r="E111" s="85" t="s">
        <v>572</v>
      </c>
      <c r="F111" s="82"/>
      <c r="H111" s="104"/>
      <c r="I111" s="105"/>
    </row>
    <row r="112" spans="2:9" x14ac:dyDescent="0.2">
      <c r="B112" s="84"/>
      <c r="D112" s="85"/>
      <c r="E112" s="85" t="s">
        <v>571</v>
      </c>
      <c r="F112" s="82"/>
      <c r="G112" s="93"/>
      <c r="I112" s="87"/>
    </row>
    <row r="113" spans="2:9" x14ac:dyDescent="0.2">
      <c r="B113" s="84">
        <f>I115-B106-B108-B111</f>
        <v>0</v>
      </c>
      <c r="C113" s="99"/>
      <c r="D113" s="99" t="s">
        <v>570</v>
      </c>
      <c r="E113" s="66" t="s">
        <v>569</v>
      </c>
      <c r="F113" s="100"/>
      <c r="G113" s="93"/>
      <c r="H113" s="101"/>
      <c r="I113" s="87"/>
    </row>
    <row r="114" spans="2:9" x14ac:dyDescent="0.2">
      <c r="B114" s="84"/>
      <c r="E114" s="85"/>
      <c r="F114" s="82"/>
      <c r="G114" s="93"/>
      <c r="H114" s="83"/>
      <c r="I114" s="87"/>
    </row>
    <row r="115" spans="2:9" x14ac:dyDescent="0.2">
      <c r="B115" s="89">
        <f>B106+B108+B111+B113</f>
        <v>0</v>
      </c>
      <c r="C115" s="78"/>
      <c r="D115" s="78" t="s">
        <v>568</v>
      </c>
      <c r="E115" s="106"/>
      <c r="F115" s="91"/>
      <c r="G115" s="78" t="s">
        <v>568</v>
      </c>
      <c r="H115" s="78"/>
      <c r="I115" s="92">
        <f>I108</f>
        <v>0</v>
      </c>
    </row>
    <row r="118" spans="2:9" ht="15" x14ac:dyDescent="0.2">
      <c r="B118" s="65" t="s">
        <v>567</v>
      </c>
      <c r="C118" s="93"/>
      <c r="D118" s="93"/>
      <c r="E118" s="93"/>
      <c r="F118" s="93"/>
      <c r="G118" s="93"/>
      <c r="H118" s="93"/>
      <c r="I118" s="93"/>
    </row>
    <row r="120" spans="2:9" x14ac:dyDescent="0.2">
      <c r="B120" s="64" t="s">
        <v>566</v>
      </c>
      <c r="C120" s="78"/>
      <c r="D120" s="78"/>
      <c r="E120" s="78"/>
      <c r="F120" s="78"/>
      <c r="G120" s="78"/>
      <c r="H120" s="78"/>
      <c r="I120" s="63" t="s">
        <v>565</v>
      </c>
    </row>
    <row r="121" spans="2:9" ht="15" x14ac:dyDescent="0.2">
      <c r="B121" s="61"/>
      <c r="C121" s="79"/>
      <c r="D121" s="79"/>
      <c r="E121" s="79"/>
      <c r="F121" s="79"/>
      <c r="G121" s="79"/>
      <c r="H121" s="79"/>
      <c r="I121" s="62"/>
    </row>
    <row r="122" spans="2:9" ht="15" x14ac:dyDescent="0.2">
      <c r="B122" s="61"/>
      <c r="C122" s="79"/>
      <c r="D122" s="79"/>
      <c r="E122" s="60" t="s">
        <v>564</v>
      </c>
      <c r="F122" s="79"/>
      <c r="G122" s="79"/>
      <c r="H122" s="79"/>
      <c r="I122" s="87">
        <f>B123-I125-I128-I131-I134-I137-I142-I143-I144</f>
        <v>0</v>
      </c>
    </row>
    <row r="123" spans="2:9" ht="15" x14ac:dyDescent="0.2">
      <c r="B123" s="84">
        <f>B125+B128+B131+B134+B137+B142+B143+B144</f>
        <v>0</v>
      </c>
      <c r="C123" s="79"/>
      <c r="D123" s="58"/>
      <c r="E123" s="85" t="s">
        <v>563</v>
      </c>
      <c r="F123" s="58"/>
      <c r="G123" s="58"/>
      <c r="H123" s="58"/>
      <c r="I123" s="87">
        <f>I125+I128+I131+I134+I137+I142+I143+I144</f>
        <v>0</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562</v>
      </c>
      <c r="F125" s="58"/>
      <c r="G125" s="58"/>
      <c r="H125" s="58"/>
      <c r="I125" s="87">
        <f>I126+I127</f>
        <v>0</v>
      </c>
    </row>
    <row r="126" spans="2:9" ht="13.15" customHeight="1" x14ac:dyDescent="0.2">
      <c r="B126" s="84">
        <v>0</v>
      </c>
      <c r="C126" s="58"/>
      <c r="D126" s="58"/>
      <c r="E126" s="85" t="s">
        <v>561</v>
      </c>
      <c r="F126" s="58"/>
      <c r="G126" s="58"/>
      <c r="H126" s="58"/>
      <c r="I126" s="87">
        <v>0</v>
      </c>
    </row>
    <row r="127" spans="2:9" ht="15" x14ac:dyDescent="0.2">
      <c r="B127" s="84">
        <v>0</v>
      </c>
      <c r="C127" s="58"/>
      <c r="D127" s="58"/>
      <c r="E127" s="85" t="s">
        <v>560</v>
      </c>
      <c r="F127" s="58"/>
      <c r="G127" s="58"/>
      <c r="H127" s="58"/>
      <c r="I127" s="87">
        <v>0</v>
      </c>
    </row>
    <row r="128" spans="2:9" x14ac:dyDescent="0.2">
      <c r="B128" s="84">
        <f>B129+B130</f>
        <v>0</v>
      </c>
      <c r="E128" s="85" t="s">
        <v>559</v>
      </c>
      <c r="I128" s="87">
        <f>I129+I130</f>
        <v>0</v>
      </c>
    </row>
    <row r="129" spans="2:9" x14ac:dyDescent="0.2">
      <c r="B129" s="84">
        <v>0</v>
      </c>
      <c r="E129" s="85" t="s">
        <v>558</v>
      </c>
      <c r="I129" s="87">
        <v>0</v>
      </c>
    </row>
    <row r="130" spans="2:9" x14ac:dyDescent="0.2">
      <c r="B130" s="84">
        <v>0</v>
      </c>
      <c r="E130" s="85" t="s">
        <v>557</v>
      </c>
      <c r="I130" s="87">
        <v>0</v>
      </c>
    </row>
    <row r="131" spans="2:9" x14ac:dyDescent="0.2">
      <c r="B131" s="84">
        <f>B132+B133</f>
        <v>0</v>
      </c>
      <c r="E131" s="85" t="s">
        <v>556</v>
      </c>
      <c r="I131" s="87">
        <f>I132+I133</f>
        <v>0</v>
      </c>
    </row>
    <row r="132" spans="2:9" x14ac:dyDescent="0.2">
      <c r="B132" s="84">
        <v>0</v>
      </c>
      <c r="E132" s="85" t="s">
        <v>555</v>
      </c>
      <c r="I132" s="87">
        <v>0</v>
      </c>
    </row>
    <row r="133" spans="2:9" x14ac:dyDescent="0.2">
      <c r="B133" s="84">
        <v>0</v>
      </c>
      <c r="E133" s="85" t="s">
        <v>554</v>
      </c>
      <c r="I133" s="87">
        <v>0</v>
      </c>
    </row>
    <row r="134" spans="2:9" x14ac:dyDescent="0.2">
      <c r="B134" s="84">
        <f>B135+B136</f>
        <v>0</v>
      </c>
      <c r="E134" s="85" t="s">
        <v>553</v>
      </c>
      <c r="I134" s="87">
        <f>I135+I136</f>
        <v>0</v>
      </c>
    </row>
    <row r="135" spans="2:9" x14ac:dyDescent="0.2">
      <c r="B135" s="84">
        <v>0</v>
      </c>
      <c r="E135" s="85" t="s">
        <v>552</v>
      </c>
      <c r="I135" s="87">
        <v>0</v>
      </c>
    </row>
    <row r="136" spans="2:9" x14ac:dyDescent="0.2">
      <c r="B136" s="84">
        <v>0</v>
      </c>
      <c r="E136" s="85" t="s">
        <v>551</v>
      </c>
      <c r="I136" s="87">
        <v>0</v>
      </c>
    </row>
    <row r="137" spans="2:9" x14ac:dyDescent="0.2">
      <c r="B137" s="84">
        <f>B138+B141</f>
        <v>0</v>
      </c>
      <c r="E137" s="107" t="s">
        <v>550</v>
      </c>
      <c r="I137" s="87">
        <f>I138+I141</f>
        <v>0</v>
      </c>
    </row>
    <row r="138" spans="2:9" x14ac:dyDescent="0.2">
      <c r="B138" s="84">
        <f>B139+B140</f>
        <v>0</v>
      </c>
      <c r="E138" s="107" t="s">
        <v>549</v>
      </c>
      <c r="I138" s="87">
        <f>I139+I140</f>
        <v>0</v>
      </c>
    </row>
    <row r="139" spans="2:9" x14ac:dyDescent="0.2">
      <c r="B139" s="84">
        <v>0</v>
      </c>
      <c r="E139" s="107" t="s">
        <v>548</v>
      </c>
      <c r="I139" s="87">
        <v>0</v>
      </c>
    </row>
    <row r="140" spans="2:9" x14ac:dyDescent="0.2">
      <c r="B140" s="84">
        <v>0</v>
      </c>
      <c r="E140" s="107" t="s">
        <v>547</v>
      </c>
      <c r="I140" s="87">
        <v>0</v>
      </c>
    </row>
    <row r="141" spans="2:9" x14ac:dyDescent="0.2">
      <c r="B141" s="84">
        <v>0</v>
      </c>
      <c r="E141" s="107" t="s">
        <v>546</v>
      </c>
      <c r="I141" s="87">
        <v>0</v>
      </c>
    </row>
    <row r="142" spans="2:9" x14ac:dyDescent="0.2">
      <c r="B142" s="84">
        <v>0</v>
      </c>
      <c r="E142" s="85" t="s">
        <v>545</v>
      </c>
      <c r="I142" s="87">
        <v>0</v>
      </c>
    </row>
    <row r="143" spans="2:9" x14ac:dyDescent="0.2">
      <c r="B143" s="84">
        <v>0</v>
      </c>
      <c r="C143" s="85" t="s">
        <v>544</v>
      </c>
      <c r="E143" s="85" t="s">
        <v>544</v>
      </c>
      <c r="I143" s="87">
        <v>0</v>
      </c>
    </row>
    <row r="144" spans="2:9" x14ac:dyDescent="0.2">
      <c r="B144" s="84">
        <f>B145+B146</f>
        <v>0</v>
      </c>
      <c r="C144" s="85" t="s">
        <v>543</v>
      </c>
      <c r="E144" s="85" t="s">
        <v>543</v>
      </c>
      <c r="I144" s="87">
        <f>I145+I146</f>
        <v>0</v>
      </c>
    </row>
    <row r="145" spans="2:9" x14ac:dyDescent="0.2">
      <c r="B145" s="84">
        <v>0</v>
      </c>
      <c r="C145" s="85" t="s">
        <v>542</v>
      </c>
      <c r="E145" s="85" t="s">
        <v>542</v>
      </c>
      <c r="I145" s="87">
        <v>0</v>
      </c>
    </row>
    <row r="146" spans="2:9" x14ac:dyDescent="0.2">
      <c r="B146" s="89">
        <v>0</v>
      </c>
      <c r="C146" s="108" t="s">
        <v>541</v>
      </c>
      <c r="D146" s="109"/>
      <c r="E146" s="108" t="s">
        <v>541</v>
      </c>
      <c r="F146" s="109"/>
      <c r="G146" s="109"/>
      <c r="H146" s="109"/>
      <c r="I146" s="92">
        <v>0</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112</v>
      </c>
      <c r="D1" s="45"/>
      <c r="E1" s="45"/>
      <c r="F1" s="45"/>
      <c r="G1" s="39"/>
      <c r="H1" s="45"/>
      <c r="I1" s="45"/>
      <c r="J1" s="45"/>
      <c r="K1" s="45"/>
      <c r="L1" s="45"/>
      <c r="M1" s="45"/>
    </row>
    <row r="2" spans="2:14" s="41" customFormat="1" ht="20.25" x14ac:dyDescent="0.25">
      <c r="B2" s="75" t="s">
        <v>1013</v>
      </c>
      <c r="D2" s="42"/>
      <c r="E2" s="42"/>
      <c r="F2" s="42"/>
      <c r="G2" s="39"/>
      <c r="H2" s="42"/>
      <c r="I2" s="42"/>
      <c r="J2" s="42"/>
      <c r="K2" s="42"/>
      <c r="L2" s="42"/>
      <c r="M2" s="42"/>
    </row>
    <row r="3" spans="2:14" s="37" customFormat="1" ht="15" customHeight="1" x14ac:dyDescent="0.25">
      <c r="B3" s="76" t="s">
        <v>718</v>
      </c>
      <c r="D3" s="39"/>
      <c r="E3" s="40"/>
      <c r="F3" s="39"/>
      <c r="G3" s="39"/>
      <c r="H3" s="39"/>
      <c r="I3" s="39"/>
      <c r="J3" s="39"/>
      <c r="K3" s="39"/>
      <c r="L3" s="39"/>
      <c r="M3" s="39"/>
      <c r="N3" s="38"/>
    </row>
    <row r="4" spans="2:14" s="37" customFormat="1" ht="15" customHeight="1" x14ac:dyDescent="0.25">
      <c r="B4" s="76"/>
      <c r="D4" s="39"/>
      <c r="E4" s="40"/>
      <c r="F4" s="39"/>
      <c r="G4" s="39"/>
      <c r="H4" s="39"/>
      <c r="I4" s="39"/>
      <c r="J4" s="39"/>
      <c r="K4" s="39"/>
      <c r="L4" s="39"/>
      <c r="M4" s="39"/>
      <c r="N4" s="38"/>
    </row>
    <row r="5" spans="2:14" s="34" customFormat="1" ht="15" customHeight="1" x14ac:dyDescent="0.2">
      <c r="B5" s="76"/>
      <c r="D5" s="122"/>
      <c r="E5" s="21"/>
      <c r="F5" s="21"/>
      <c r="G5" s="21"/>
      <c r="H5" s="21"/>
      <c r="I5" s="21"/>
      <c r="J5" s="21"/>
      <c r="K5" s="21"/>
      <c r="L5" s="21"/>
      <c r="M5" s="21"/>
      <c r="N5" s="35"/>
    </row>
    <row r="6" spans="2:14" s="34" customFormat="1" ht="20.25" customHeight="1" x14ac:dyDescent="0.2">
      <c r="B6" s="123" t="s">
        <v>662</v>
      </c>
      <c r="D6" s="122"/>
      <c r="E6" s="21"/>
      <c r="F6" s="21"/>
      <c r="G6" s="21"/>
      <c r="H6" s="21"/>
      <c r="I6" s="21"/>
      <c r="J6" s="21"/>
      <c r="K6" s="21"/>
      <c r="L6" s="21"/>
      <c r="M6" s="21"/>
      <c r="N6" s="35"/>
    </row>
    <row r="7" spans="2:14" ht="15" x14ac:dyDescent="0.2">
      <c r="B7" s="65" t="s">
        <v>661</v>
      </c>
      <c r="C7" s="65"/>
      <c r="D7" s="65"/>
      <c r="E7" s="65"/>
      <c r="F7" s="65"/>
      <c r="G7" s="65"/>
      <c r="H7" s="65"/>
      <c r="I7" s="65"/>
    </row>
    <row r="9" spans="2:14" x14ac:dyDescent="0.2">
      <c r="B9" s="70" t="s">
        <v>606</v>
      </c>
      <c r="C9" s="78"/>
      <c r="D9" s="78"/>
      <c r="E9" s="78"/>
      <c r="F9" s="78"/>
      <c r="G9" s="78"/>
      <c r="H9" s="78"/>
      <c r="I9" s="69" t="s">
        <v>605</v>
      </c>
    </row>
    <row r="10" spans="2:14" x14ac:dyDescent="0.2">
      <c r="B10" s="80"/>
      <c r="F10" s="82"/>
      <c r="G10" s="83"/>
      <c r="H10" s="83"/>
      <c r="I10" s="82"/>
    </row>
    <row r="11" spans="2:14" x14ac:dyDescent="0.2">
      <c r="B11" s="84">
        <v>1556</v>
      </c>
      <c r="D11" s="81" t="s">
        <v>660</v>
      </c>
      <c r="E11" s="85" t="s">
        <v>659</v>
      </c>
      <c r="F11" s="82"/>
      <c r="G11" s="83" t="s">
        <v>658</v>
      </c>
      <c r="H11" s="86" t="s">
        <v>657</v>
      </c>
      <c r="I11" s="87">
        <f>I12+I13</f>
        <v>2312</v>
      </c>
    </row>
    <row r="12" spans="2:14" x14ac:dyDescent="0.2">
      <c r="B12" s="84">
        <f>I11-B11</f>
        <v>756</v>
      </c>
      <c r="D12" s="85" t="s">
        <v>647</v>
      </c>
      <c r="E12" s="66" t="s">
        <v>646</v>
      </c>
      <c r="F12" s="82"/>
      <c r="G12" s="88" t="s">
        <v>656</v>
      </c>
      <c r="H12" s="83"/>
      <c r="I12" s="87">
        <v>2312</v>
      </c>
    </row>
    <row r="13" spans="2:14" x14ac:dyDescent="0.2">
      <c r="B13" s="84">
        <v>655</v>
      </c>
      <c r="D13" s="81" t="s">
        <v>655</v>
      </c>
      <c r="E13" s="85" t="s">
        <v>579</v>
      </c>
      <c r="F13" s="82"/>
      <c r="G13" s="88" t="s">
        <v>654</v>
      </c>
      <c r="I13" s="87">
        <v>0</v>
      </c>
    </row>
    <row r="14" spans="2:14" x14ac:dyDescent="0.2">
      <c r="B14" s="84">
        <f>B12-B13</f>
        <v>101</v>
      </c>
      <c r="D14" s="81" t="s">
        <v>653</v>
      </c>
      <c r="E14" s="66" t="s">
        <v>652</v>
      </c>
      <c r="F14" s="82"/>
      <c r="G14" s="88"/>
      <c r="H14" s="83"/>
      <c r="I14" s="87"/>
    </row>
    <row r="15" spans="2:14" ht="7.15" customHeight="1" x14ac:dyDescent="0.2">
      <c r="B15" s="84"/>
      <c r="F15" s="82"/>
      <c r="G15" s="83"/>
      <c r="H15" s="83"/>
      <c r="I15" s="87"/>
    </row>
    <row r="16" spans="2:14" x14ac:dyDescent="0.2">
      <c r="B16" s="89">
        <f>B11+B12</f>
        <v>2312</v>
      </c>
      <c r="C16" s="78"/>
      <c r="D16" s="90" t="s">
        <v>568</v>
      </c>
      <c r="E16" s="78"/>
      <c r="F16" s="91"/>
      <c r="G16" s="90" t="s">
        <v>568</v>
      </c>
      <c r="H16" s="78"/>
      <c r="I16" s="92">
        <f>I11</f>
        <v>2312</v>
      </c>
    </row>
    <row r="19" spans="2:9" ht="15" x14ac:dyDescent="0.2">
      <c r="B19" s="65" t="s">
        <v>651</v>
      </c>
      <c r="C19" s="93"/>
      <c r="D19" s="65"/>
      <c r="E19" s="65"/>
      <c r="F19" s="65"/>
      <c r="G19" s="65"/>
      <c r="H19" s="65"/>
      <c r="I19" s="93"/>
    </row>
    <row r="22" spans="2:9" ht="15" x14ac:dyDescent="0.2">
      <c r="B22" s="65" t="s">
        <v>650</v>
      </c>
      <c r="C22" s="93"/>
      <c r="D22" s="93"/>
      <c r="E22" s="93"/>
      <c r="F22" s="93"/>
      <c r="G22" s="93"/>
      <c r="H22" s="93"/>
      <c r="I22" s="93"/>
    </row>
    <row r="24" spans="2:9" ht="15" x14ac:dyDescent="0.2">
      <c r="B24" s="70" t="s">
        <v>606</v>
      </c>
      <c r="C24" s="71"/>
      <c r="D24" s="71"/>
      <c r="E24" s="71"/>
      <c r="F24" s="71"/>
      <c r="G24" s="71"/>
      <c r="H24" s="71"/>
      <c r="I24" s="69" t="s">
        <v>605</v>
      </c>
    </row>
    <row r="25" spans="2:9" x14ac:dyDescent="0.2">
      <c r="B25" s="80"/>
      <c r="F25" s="82"/>
      <c r="G25" s="83"/>
      <c r="H25" s="83"/>
      <c r="I25" s="82"/>
    </row>
    <row r="26" spans="2:9" x14ac:dyDescent="0.2">
      <c r="B26" s="84">
        <f>B27+B28</f>
        <v>450</v>
      </c>
      <c r="D26" s="81" t="s">
        <v>649</v>
      </c>
      <c r="E26" s="85" t="s">
        <v>648</v>
      </c>
      <c r="F26" s="82"/>
      <c r="G26" s="88" t="s">
        <v>647</v>
      </c>
      <c r="H26" s="68" t="s">
        <v>646</v>
      </c>
      <c r="I26" s="87">
        <f>+B12</f>
        <v>756</v>
      </c>
    </row>
    <row r="27" spans="2:9" x14ac:dyDescent="0.2">
      <c r="B27" s="84">
        <v>343</v>
      </c>
      <c r="D27" s="85" t="s">
        <v>645</v>
      </c>
      <c r="F27" s="82"/>
      <c r="G27" s="83"/>
      <c r="H27" s="83"/>
      <c r="I27" s="87"/>
    </row>
    <row r="28" spans="2:9" x14ac:dyDescent="0.2">
      <c r="B28" s="84">
        <f>B29+B30</f>
        <v>107</v>
      </c>
      <c r="D28" s="85" t="s">
        <v>644</v>
      </c>
      <c r="F28" s="82"/>
      <c r="G28" s="83"/>
      <c r="H28" s="83"/>
      <c r="I28" s="87"/>
    </row>
    <row r="29" spans="2:9" x14ac:dyDescent="0.2">
      <c r="B29" s="84">
        <v>107</v>
      </c>
      <c r="D29" s="85" t="s">
        <v>643</v>
      </c>
      <c r="F29" s="82"/>
      <c r="G29" s="83"/>
      <c r="H29" s="83"/>
      <c r="I29" s="87"/>
    </row>
    <row r="30" spans="2:9" x14ac:dyDescent="0.2">
      <c r="B30" s="84">
        <v>0</v>
      </c>
      <c r="D30" s="85" t="s">
        <v>642</v>
      </c>
      <c r="F30" s="82"/>
      <c r="G30" s="83"/>
      <c r="H30" s="83"/>
      <c r="I30" s="87"/>
    </row>
    <row r="31" spans="2:9" ht="12.75" customHeight="1" x14ac:dyDescent="0.2">
      <c r="B31" s="84">
        <v>24</v>
      </c>
      <c r="D31" s="81" t="s">
        <v>641</v>
      </c>
      <c r="E31" s="81" t="s">
        <v>640</v>
      </c>
      <c r="F31" s="82"/>
      <c r="G31" s="83"/>
      <c r="H31" s="83"/>
      <c r="I31" s="87"/>
    </row>
    <row r="32" spans="2:9" ht="12.75" customHeight="1" x14ac:dyDescent="0.2">
      <c r="B32" s="84">
        <v>0</v>
      </c>
      <c r="D32" s="81" t="s">
        <v>639</v>
      </c>
      <c r="E32" s="81" t="s">
        <v>638</v>
      </c>
      <c r="F32" s="82"/>
      <c r="G32" s="83"/>
      <c r="H32" s="83"/>
      <c r="I32" s="87"/>
    </row>
    <row r="33" spans="2:9" x14ac:dyDescent="0.2">
      <c r="B33" s="84">
        <f>I35-B26-B31-B32</f>
        <v>282</v>
      </c>
      <c r="D33" s="85" t="s">
        <v>636</v>
      </c>
      <c r="E33" s="66" t="s">
        <v>635</v>
      </c>
      <c r="F33" s="82"/>
      <c r="G33" s="83"/>
      <c r="H33" s="83"/>
      <c r="I33" s="87"/>
    </row>
    <row r="34" spans="2:9" x14ac:dyDescent="0.2">
      <c r="B34" s="84"/>
      <c r="F34" s="82"/>
      <c r="G34" s="83"/>
      <c r="H34" s="83"/>
      <c r="I34" s="87"/>
    </row>
    <row r="35" spans="2:9" x14ac:dyDescent="0.2">
      <c r="B35" s="89">
        <f>B26+B31+B32+B33</f>
        <v>756</v>
      </c>
      <c r="C35" s="78"/>
      <c r="D35" s="90" t="s">
        <v>568</v>
      </c>
      <c r="E35" s="78"/>
      <c r="F35" s="91"/>
      <c r="G35" s="90" t="s">
        <v>568</v>
      </c>
      <c r="H35" s="78"/>
      <c r="I35" s="92">
        <f>I26</f>
        <v>756</v>
      </c>
    </row>
    <row r="38" spans="2:9" ht="15" x14ac:dyDescent="0.2">
      <c r="B38" s="65" t="s">
        <v>637</v>
      </c>
      <c r="C38" s="94"/>
      <c r="D38" s="94"/>
      <c r="E38" s="94"/>
      <c r="F38" s="94"/>
      <c r="G38" s="94"/>
      <c r="H38" s="94"/>
      <c r="I38" s="94"/>
    </row>
    <row r="39" spans="2:9" ht="13.15" customHeight="1" x14ac:dyDescent="0.2"/>
    <row r="40" spans="2:9" x14ac:dyDescent="0.2">
      <c r="B40" s="70" t="s">
        <v>606</v>
      </c>
      <c r="C40" s="78"/>
      <c r="D40" s="78"/>
      <c r="E40" s="78"/>
      <c r="F40" s="78"/>
      <c r="G40" s="78"/>
      <c r="H40" s="78"/>
      <c r="I40" s="69" t="s">
        <v>605</v>
      </c>
    </row>
    <row r="41" spans="2:9" x14ac:dyDescent="0.2">
      <c r="B41" s="80"/>
      <c r="F41" s="82"/>
      <c r="G41" s="83"/>
      <c r="H41" s="83"/>
      <c r="I41" s="82"/>
    </row>
    <row r="42" spans="2:9" x14ac:dyDescent="0.2">
      <c r="B42" s="84">
        <f>B43+B44+B45+B47+B48</f>
        <v>0</v>
      </c>
      <c r="D42" s="81" t="s">
        <v>634</v>
      </c>
      <c r="E42" s="88" t="s">
        <v>633</v>
      </c>
      <c r="F42" s="82"/>
      <c r="G42" s="85" t="s">
        <v>636</v>
      </c>
      <c r="H42" s="66" t="s">
        <v>635</v>
      </c>
      <c r="I42" s="87">
        <f>+B33</f>
        <v>282</v>
      </c>
    </row>
    <row r="43" spans="2:9" ht="15" x14ac:dyDescent="0.2">
      <c r="B43" s="84">
        <v>0</v>
      </c>
      <c r="C43" s="58"/>
      <c r="D43" s="95" t="s">
        <v>632</v>
      </c>
      <c r="F43" s="62"/>
      <c r="G43" s="79" t="s">
        <v>634</v>
      </c>
      <c r="H43" s="96" t="s">
        <v>633</v>
      </c>
      <c r="I43" s="87">
        <f>I44+I45+I47+I48+I49</f>
        <v>0</v>
      </c>
    </row>
    <row r="44" spans="2:9" x14ac:dyDescent="0.2">
      <c r="B44" s="84">
        <v>0</v>
      </c>
      <c r="D44" s="85" t="s">
        <v>631</v>
      </c>
      <c r="F44" s="82"/>
      <c r="G44" s="95" t="s">
        <v>632</v>
      </c>
      <c r="I44" s="87">
        <v>0</v>
      </c>
    </row>
    <row r="45" spans="2:9" x14ac:dyDescent="0.2">
      <c r="B45" s="84">
        <v>0</v>
      </c>
      <c r="D45" s="85" t="s">
        <v>630</v>
      </c>
      <c r="E45" s="80"/>
      <c r="F45" s="82"/>
      <c r="G45" s="85" t="s">
        <v>631</v>
      </c>
      <c r="I45" s="87">
        <v>0</v>
      </c>
    </row>
    <row r="46" spans="2:9" x14ac:dyDescent="0.2">
      <c r="B46" s="84"/>
      <c r="E46" s="97" t="s">
        <v>629</v>
      </c>
      <c r="F46" s="82"/>
      <c r="G46" s="85" t="s">
        <v>630</v>
      </c>
      <c r="H46" s="80"/>
      <c r="I46" s="87"/>
    </row>
    <row r="47" spans="2:9" x14ac:dyDescent="0.2">
      <c r="B47" s="84">
        <v>0</v>
      </c>
      <c r="D47" s="85" t="s">
        <v>628</v>
      </c>
      <c r="E47" s="85"/>
      <c r="F47" s="82"/>
      <c r="H47" s="85" t="s">
        <v>629</v>
      </c>
      <c r="I47" s="87">
        <v>0</v>
      </c>
    </row>
    <row r="48" spans="2:9" x14ac:dyDescent="0.2">
      <c r="B48" s="84">
        <v>0</v>
      </c>
      <c r="D48" s="85" t="s">
        <v>627</v>
      </c>
      <c r="E48" s="85"/>
      <c r="F48" s="82"/>
      <c r="G48" s="81" t="s">
        <v>628</v>
      </c>
      <c r="H48" s="85"/>
      <c r="I48" s="87">
        <v>0</v>
      </c>
    </row>
    <row r="49" spans="2:9" x14ac:dyDescent="0.2">
      <c r="B49" s="84">
        <f>I52-B42</f>
        <v>282</v>
      </c>
      <c r="D49" s="85" t="s">
        <v>622</v>
      </c>
      <c r="E49" s="66" t="s">
        <v>621</v>
      </c>
      <c r="F49" s="82"/>
      <c r="G49" s="85" t="s">
        <v>627</v>
      </c>
      <c r="H49" s="85"/>
      <c r="I49" s="87">
        <v>0</v>
      </c>
    </row>
    <row r="50" spans="2:9" x14ac:dyDescent="0.2">
      <c r="B50" s="84"/>
      <c r="D50" s="85"/>
      <c r="E50" s="85"/>
      <c r="F50" s="82"/>
      <c r="G50" s="85" t="s">
        <v>626</v>
      </c>
      <c r="H50" s="85"/>
      <c r="I50" s="87">
        <v>0</v>
      </c>
    </row>
    <row r="51" spans="2:9" x14ac:dyDescent="0.2">
      <c r="B51" s="84"/>
      <c r="F51" s="82"/>
      <c r="G51" s="85"/>
      <c r="I51" s="87"/>
    </row>
    <row r="52" spans="2:9" x14ac:dyDescent="0.2">
      <c r="B52" s="89">
        <f>B42+B49</f>
        <v>282</v>
      </c>
      <c r="C52" s="78"/>
      <c r="D52" s="78" t="s">
        <v>568</v>
      </c>
      <c r="E52" s="78"/>
      <c r="F52" s="91"/>
      <c r="G52" s="78" t="s">
        <v>568</v>
      </c>
      <c r="H52" s="78"/>
      <c r="I52" s="92">
        <f>I42+I43+I50</f>
        <v>282</v>
      </c>
    </row>
    <row r="55" spans="2:9" ht="15" x14ac:dyDescent="0.2">
      <c r="B55" s="65" t="s">
        <v>625</v>
      </c>
      <c r="C55" s="94"/>
      <c r="D55" s="94"/>
      <c r="E55" s="94"/>
      <c r="F55" s="94"/>
      <c r="G55" s="94"/>
      <c r="H55" s="94"/>
      <c r="I55" s="94"/>
    </row>
    <row r="57" spans="2:9" x14ac:dyDescent="0.2">
      <c r="B57" s="70" t="s">
        <v>606</v>
      </c>
      <c r="C57" s="78"/>
      <c r="D57" s="78"/>
      <c r="E57" s="78"/>
      <c r="F57" s="78"/>
      <c r="G57" s="78"/>
      <c r="H57" s="78"/>
      <c r="I57" s="69" t="s">
        <v>605</v>
      </c>
    </row>
    <row r="58" spans="2:9" x14ac:dyDescent="0.2">
      <c r="B58" s="80"/>
      <c r="F58" s="82"/>
      <c r="G58" s="83"/>
      <c r="H58" s="83"/>
      <c r="I58" s="82"/>
    </row>
    <row r="59" spans="2:9" x14ac:dyDescent="0.2">
      <c r="B59" s="84">
        <f>B60+B61</f>
        <v>0</v>
      </c>
      <c r="D59" s="81" t="s">
        <v>624</v>
      </c>
      <c r="E59" s="86" t="s">
        <v>623</v>
      </c>
      <c r="F59" s="82"/>
      <c r="G59" s="88" t="s">
        <v>622</v>
      </c>
      <c r="H59" s="66" t="s">
        <v>621</v>
      </c>
      <c r="I59" s="87">
        <f>+B49</f>
        <v>282</v>
      </c>
    </row>
    <row r="60" spans="2:9" x14ac:dyDescent="0.2">
      <c r="B60" s="84">
        <v>0</v>
      </c>
      <c r="D60" s="85" t="s">
        <v>620</v>
      </c>
      <c r="F60" s="82"/>
      <c r="G60" s="88" t="s">
        <v>619</v>
      </c>
      <c r="H60" s="85"/>
      <c r="I60" s="87">
        <f>I61+I62</f>
        <v>0</v>
      </c>
    </row>
    <row r="61" spans="2:9" x14ac:dyDescent="0.2">
      <c r="B61" s="84">
        <v>0</v>
      </c>
      <c r="D61" s="85" t="s">
        <v>618</v>
      </c>
      <c r="F61" s="82"/>
      <c r="G61" s="88" t="s">
        <v>617</v>
      </c>
      <c r="I61" s="87">
        <v>0</v>
      </c>
    </row>
    <row r="62" spans="2:9" x14ac:dyDescent="0.2">
      <c r="B62" s="84">
        <v>0</v>
      </c>
      <c r="D62" s="81" t="s">
        <v>616</v>
      </c>
      <c r="E62" s="85" t="s">
        <v>615</v>
      </c>
      <c r="F62" s="82"/>
      <c r="G62" s="88" t="s">
        <v>614</v>
      </c>
      <c r="I62" s="87">
        <v>0</v>
      </c>
    </row>
    <row r="63" spans="2:9" x14ac:dyDescent="0.2">
      <c r="B63" s="84"/>
      <c r="E63" s="85" t="s">
        <v>613</v>
      </c>
      <c r="F63" s="82"/>
      <c r="G63" s="83" t="s">
        <v>612</v>
      </c>
      <c r="H63" s="81" t="s">
        <v>611</v>
      </c>
      <c r="I63" s="87">
        <f>I64+I65+I66</f>
        <v>0</v>
      </c>
    </row>
    <row r="64" spans="2:9" x14ac:dyDescent="0.2">
      <c r="B64" s="84">
        <f>B65+B66+B67</f>
        <v>0</v>
      </c>
      <c r="D64" s="81" t="s">
        <v>612</v>
      </c>
      <c r="E64" s="81" t="s">
        <v>611</v>
      </c>
      <c r="F64" s="82"/>
      <c r="G64" s="85" t="s">
        <v>610</v>
      </c>
      <c r="I64" s="87">
        <v>0</v>
      </c>
    </row>
    <row r="65" spans="2:9" x14ac:dyDescent="0.2">
      <c r="B65" s="84">
        <v>0</v>
      </c>
      <c r="D65" s="85" t="s">
        <v>610</v>
      </c>
      <c r="F65" s="82"/>
      <c r="G65" s="88" t="s">
        <v>609</v>
      </c>
      <c r="I65" s="87">
        <v>0</v>
      </c>
    </row>
    <row r="66" spans="2:9" x14ac:dyDescent="0.2">
      <c r="B66" s="84">
        <v>0</v>
      </c>
      <c r="D66" s="85" t="s">
        <v>609</v>
      </c>
      <c r="F66" s="82"/>
      <c r="G66" s="88" t="s">
        <v>608</v>
      </c>
      <c r="I66" s="87">
        <v>0</v>
      </c>
    </row>
    <row r="67" spans="2:9" x14ac:dyDescent="0.2">
      <c r="B67" s="84">
        <v>0</v>
      </c>
      <c r="D67" s="85" t="s">
        <v>608</v>
      </c>
      <c r="F67" s="82"/>
      <c r="G67" s="83"/>
      <c r="H67" s="83"/>
      <c r="I67" s="87"/>
    </row>
    <row r="68" spans="2:9" x14ac:dyDescent="0.2">
      <c r="B68" s="84">
        <f>I70-B59-B62-B64</f>
        <v>282</v>
      </c>
      <c r="D68" s="85" t="s">
        <v>602</v>
      </c>
      <c r="E68" s="85" t="s">
        <v>601</v>
      </c>
      <c r="F68" s="82"/>
      <c r="G68" s="83"/>
      <c r="H68" s="83"/>
      <c r="I68" s="87"/>
    </row>
    <row r="69" spans="2:9" ht="17.45" customHeight="1" x14ac:dyDescent="0.2">
      <c r="B69" s="84"/>
      <c r="F69" s="82"/>
      <c r="G69" s="83"/>
      <c r="H69" s="83"/>
      <c r="I69" s="87"/>
    </row>
    <row r="70" spans="2:9" ht="17.45" customHeight="1" x14ac:dyDescent="0.2">
      <c r="B70" s="89">
        <f>B59+B62+B64+B68</f>
        <v>282</v>
      </c>
      <c r="C70" s="78"/>
      <c r="D70" s="78" t="s">
        <v>568</v>
      </c>
      <c r="E70" s="78"/>
      <c r="F70" s="91"/>
      <c r="G70" s="78" t="s">
        <v>568</v>
      </c>
      <c r="H70" s="78"/>
      <c r="I70" s="92">
        <f>I59+I60+I63</f>
        <v>282</v>
      </c>
    </row>
    <row r="73" spans="2:9" ht="15" x14ac:dyDescent="0.2">
      <c r="B73" s="65" t="s">
        <v>607</v>
      </c>
      <c r="C73" s="94"/>
      <c r="D73" s="94"/>
      <c r="E73" s="94"/>
      <c r="F73" s="94"/>
      <c r="G73" s="94"/>
      <c r="H73" s="94"/>
      <c r="I73" s="94"/>
    </row>
    <row r="75" spans="2:9" x14ac:dyDescent="0.2">
      <c r="B75" s="70" t="s">
        <v>606</v>
      </c>
      <c r="C75" s="78"/>
      <c r="D75" s="78"/>
      <c r="E75" s="78"/>
      <c r="F75" s="78"/>
      <c r="G75" s="78"/>
      <c r="H75" s="78"/>
      <c r="I75" s="69" t="s">
        <v>605</v>
      </c>
    </row>
    <row r="76" spans="2:9" x14ac:dyDescent="0.2">
      <c r="B76" s="80"/>
      <c r="F76" s="82"/>
      <c r="G76" s="83"/>
      <c r="H76" s="83"/>
      <c r="I76" s="82"/>
    </row>
    <row r="77" spans="2:9" x14ac:dyDescent="0.2">
      <c r="B77" s="84">
        <v>0</v>
      </c>
      <c r="D77" s="81" t="s">
        <v>604</v>
      </c>
      <c r="E77" s="85" t="s">
        <v>603</v>
      </c>
      <c r="F77" s="82"/>
      <c r="G77" s="88" t="s">
        <v>602</v>
      </c>
      <c r="H77" s="66" t="s">
        <v>601</v>
      </c>
      <c r="I77" s="87">
        <f>+B68</f>
        <v>282</v>
      </c>
    </row>
    <row r="78" spans="2:9" x14ac:dyDescent="0.2">
      <c r="B78" s="84"/>
      <c r="E78" s="85" t="s">
        <v>600</v>
      </c>
      <c r="F78" s="82"/>
      <c r="G78" s="88"/>
      <c r="H78" s="85"/>
      <c r="I78" s="87"/>
    </row>
    <row r="79" spans="2:9" x14ac:dyDescent="0.2">
      <c r="B79" s="84">
        <f>I82-B77</f>
        <v>282</v>
      </c>
      <c r="D79" s="85" t="s">
        <v>595</v>
      </c>
      <c r="E79" s="68" t="s">
        <v>599</v>
      </c>
      <c r="F79" s="82"/>
      <c r="G79" s="83"/>
      <c r="H79" s="83"/>
      <c r="I79" s="87"/>
    </row>
    <row r="80" spans="2:9" x14ac:dyDescent="0.2">
      <c r="B80" s="84">
        <f>B79-B13</f>
        <v>-373</v>
      </c>
      <c r="D80" s="85" t="s">
        <v>598</v>
      </c>
      <c r="E80" s="66" t="s">
        <v>594</v>
      </c>
      <c r="F80" s="82"/>
      <c r="G80" s="83"/>
      <c r="H80" s="83"/>
      <c r="I80" s="87"/>
    </row>
    <row r="81" spans="2:9" x14ac:dyDescent="0.2">
      <c r="B81" s="84"/>
      <c r="F81" s="82"/>
      <c r="G81" s="83"/>
      <c r="H81" s="83"/>
      <c r="I81" s="87"/>
    </row>
    <row r="82" spans="2:9" x14ac:dyDescent="0.2">
      <c r="B82" s="89">
        <f>B77+B79</f>
        <v>282</v>
      </c>
      <c r="C82" s="78"/>
      <c r="D82" s="78" t="s">
        <v>568</v>
      </c>
      <c r="E82" s="78"/>
      <c r="F82" s="91"/>
      <c r="G82" s="78" t="s">
        <v>568</v>
      </c>
      <c r="H82" s="78"/>
      <c r="I82" s="92">
        <f>I77</f>
        <v>282</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597</v>
      </c>
      <c r="C85" s="153"/>
      <c r="D85" s="153"/>
      <c r="E85" s="153"/>
      <c r="F85" s="153"/>
      <c r="G85" s="153"/>
      <c r="H85" s="153"/>
      <c r="I85" s="153"/>
    </row>
    <row r="86" spans="2:9" ht="7.15" customHeight="1" x14ac:dyDescent="0.2"/>
    <row r="88" spans="2:9" ht="15" x14ac:dyDescent="0.2">
      <c r="B88" s="65" t="s">
        <v>596</v>
      </c>
      <c r="C88" s="93"/>
      <c r="D88" s="93"/>
      <c r="E88" s="93"/>
      <c r="F88" s="93"/>
      <c r="G88" s="93"/>
      <c r="H88" s="93"/>
      <c r="I88" s="93"/>
    </row>
    <row r="89" spans="2:9" ht="15.75" customHeight="1" x14ac:dyDescent="0.2"/>
    <row r="90" spans="2:9" x14ac:dyDescent="0.2">
      <c r="B90" s="64" t="s">
        <v>566</v>
      </c>
      <c r="C90" s="78"/>
      <c r="D90" s="78"/>
      <c r="E90" s="78"/>
      <c r="F90" s="78"/>
      <c r="G90" s="78"/>
      <c r="H90" s="78"/>
      <c r="I90" s="63" t="s">
        <v>565</v>
      </c>
    </row>
    <row r="91" spans="2:9" x14ac:dyDescent="0.2">
      <c r="B91" s="80"/>
      <c r="F91" s="82"/>
      <c r="G91" s="83"/>
      <c r="H91" s="83"/>
      <c r="I91" s="82"/>
    </row>
    <row r="92" spans="2:9" x14ac:dyDescent="0.2">
      <c r="B92" s="84">
        <f>I99</f>
        <v>-373</v>
      </c>
      <c r="D92" s="85" t="s">
        <v>582</v>
      </c>
      <c r="E92" s="66" t="s">
        <v>581</v>
      </c>
      <c r="F92" s="82"/>
      <c r="G92" s="85" t="s">
        <v>595</v>
      </c>
      <c r="H92" s="66" t="s">
        <v>594</v>
      </c>
      <c r="I92" s="87">
        <f>+B80</f>
        <v>-373</v>
      </c>
    </row>
    <row r="93" spans="2:9" x14ac:dyDescent="0.2">
      <c r="B93" s="84"/>
      <c r="E93" s="68" t="s">
        <v>578</v>
      </c>
      <c r="F93" s="82"/>
      <c r="G93" s="88" t="s">
        <v>593</v>
      </c>
      <c r="H93" s="81" t="s">
        <v>592</v>
      </c>
      <c r="I93" s="87">
        <f>I94+I95</f>
        <v>0</v>
      </c>
    </row>
    <row r="94" spans="2:9" x14ac:dyDescent="0.2">
      <c r="B94" s="84"/>
      <c r="E94" s="85"/>
      <c r="F94" s="82"/>
      <c r="G94" s="88" t="s">
        <v>591</v>
      </c>
      <c r="I94" s="87">
        <v>0</v>
      </c>
    </row>
    <row r="95" spans="2:9" x14ac:dyDescent="0.2">
      <c r="B95" s="84"/>
      <c r="E95" s="85"/>
      <c r="F95" s="82"/>
      <c r="G95" s="88" t="s">
        <v>590</v>
      </c>
      <c r="I95" s="87">
        <v>0</v>
      </c>
    </row>
    <row r="96" spans="2:9" x14ac:dyDescent="0.2">
      <c r="B96" s="84"/>
      <c r="D96" s="85"/>
      <c r="F96" s="82"/>
      <c r="G96" s="88" t="s">
        <v>589</v>
      </c>
      <c r="H96" s="81" t="s">
        <v>588</v>
      </c>
      <c r="I96" s="87">
        <f>I97</f>
        <v>0</v>
      </c>
    </row>
    <row r="97" spans="2:9" x14ac:dyDescent="0.2">
      <c r="B97" s="98"/>
      <c r="C97" s="99"/>
      <c r="D97" s="99"/>
      <c r="E97" s="85"/>
      <c r="F97" s="100"/>
      <c r="G97" s="88" t="s">
        <v>587</v>
      </c>
      <c r="H97" s="101"/>
      <c r="I97" s="87">
        <v>0</v>
      </c>
    </row>
    <row r="98" spans="2:9" x14ac:dyDescent="0.2">
      <c r="B98" s="84"/>
      <c r="F98" s="82"/>
      <c r="G98" s="83"/>
      <c r="H98" s="83"/>
      <c r="I98" s="87"/>
    </row>
    <row r="99" spans="2:9" x14ac:dyDescent="0.2">
      <c r="B99" s="89">
        <f>B92</f>
        <v>-373</v>
      </c>
      <c r="C99" s="78"/>
      <c r="D99" s="78" t="s">
        <v>568</v>
      </c>
      <c r="E99" s="78"/>
      <c r="F99" s="91"/>
      <c r="G99" s="78" t="s">
        <v>568</v>
      </c>
      <c r="H99" s="78"/>
      <c r="I99" s="92">
        <f>I92+I93+I96</f>
        <v>-373</v>
      </c>
    </row>
    <row r="102" spans="2:9" ht="15" x14ac:dyDescent="0.2">
      <c r="B102" s="65" t="s">
        <v>586</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566</v>
      </c>
      <c r="C104" s="78"/>
      <c r="D104" s="78"/>
      <c r="E104" s="78"/>
      <c r="F104" s="78"/>
      <c r="G104" s="78"/>
      <c r="H104" s="78"/>
      <c r="I104" s="63" t="s">
        <v>565</v>
      </c>
    </row>
    <row r="105" spans="2:9" x14ac:dyDescent="0.2">
      <c r="B105" s="80"/>
      <c r="E105" s="85"/>
      <c r="F105" s="102"/>
      <c r="G105" s="83"/>
      <c r="H105" s="83"/>
      <c r="I105" s="82"/>
    </row>
    <row r="106" spans="2:9" x14ac:dyDescent="0.2">
      <c r="B106" s="84">
        <f>B107+B109</f>
        <v>13</v>
      </c>
      <c r="D106" s="85" t="s">
        <v>585</v>
      </c>
      <c r="E106" s="103" t="s">
        <v>584</v>
      </c>
      <c r="F106" s="82"/>
      <c r="G106" s="83"/>
      <c r="H106" s="83"/>
      <c r="I106" s="82"/>
    </row>
    <row r="107" spans="2:9" x14ac:dyDescent="0.2">
      <c r="B107" s="84">
        <v>13</v>
      </c>
      <c r="D107" s="85" t="s">
        <v>583</v>
      </c>
      <c r="E107" s="85"/>
      <c r="F107" s="82"/>
      <c r="G107" s="85" t="s">
        <v>582</v>
      </c>
      <c r="H107" s="68" t="s">
        <v>581</v>
      </c>
      <c r="I107" s="87"/>
    </row>
    <row r="108" spans="2:9" x14ac:dyDescent="0.2">
      <c r="B108" s="84">
        <f>-B13</f>
        <v>-655</v>
      </c>
      <c r="D108" s="85" t="s">
        <v>580</v>
      </c>
      <c r="E108" s="86" t="s">
        <v>579</v>
      </c>
      <c r="F108" s="82"/>
      <c r="G108" s="85"/>
      <c r="H108" s="67" t="s">
        <v>578</v>
      </c>
      <c r="I108" s="87">
        <f>B92</f>
        <v>-373</v>
      </c>
    </row>
    <row r="109" spans="2:9" x14ac:dyDescent="0.2">
      <c r="B109" s="84">
        <v>0</v>
      </c>
      <c r="D109" s="95" t="s">
        <v>577</v>
      </c>
      <c r="E109" s="85" t="s">
        <v>576</v>
      </c>
      <c r="F109" s="82"/>
      <c r="H109" s="104"/>
      <c r="I109" s="105"/>
    </row>
    <row r="110" spans="2:9" x14ac:dyDescent="0.2">
      <c r="B110" s="84">
        <v>0</v>
      </c>
      <c r="D110" s="85" t="s">
        <v>575</v>
      </c>
      <c r="E110" s="85" t="s">
        <v>574</v>
      </c>
      <c r="F110" s="82"/>
      <c r="G110" s="93"/>
      <c r="I110" s="87"/>
    </row>
    <row r="111" spans="2:9" x14ac:dyDescent="0.2">
      <c r="B111" s="84">
        <v>0</v>
      </c>
      <c r="D111" s="95" t="s">
        <v>573</v>
      </c>
      <c r="E111" s="85" t="s">
        <v>572</v>
      </c>
      <c r="F111" s="82"/>
      <c r="H111" s="104"/>
      <c r="I111" s="105"/>
    </row>
    <row r="112" spans="2:9" x14ac:dyDescent="0.2">
      <c r="B112" s="84"/>
      <c r="D112" s="85"/>
      <c r="E112" s="85" t="s">
        <v>571</v>
      </c>
      <c r="F112" s="82"/>
      <c r="G112" s="93"/>
      <c r="I112" s="87"/>
    </row>
    <row r="113" spans="2:9" x14ac:dyDescent="0.2">
      <c r="B113" s="84">
        <f>I115-B106-B108-B111</f>
        <v>269</v>
      </c>
      <c r="C113" s="99"/>
      <c r="D113" s="99" t="s">
        <v>570</v>
      </c>
      <c r="E113" s="66" t="s">
        <v>569</v>
      </c>
      <c r="F113" s="100"/>
      <c r="G113" s="93"/>
      <c r="H113" s="101"/>
      <c r="I113" s="87"/>
    </row>
    <row r="114" spans="2:9" x14ac:dyDescent="0.2">
      <c r="B114" s="84"/>
      <c r="E114" s="85"/>
      <c r="F114" s="82"/>
      <c r="G114" s="93"/>
      <c r="H114" s="83"/>
      <c r="I114" s="87"/>
    </row>
    <row r="115" spans="2:9" x14ac:dyDescent="0.2">
      <c r="B115" s="89">
        <f>B106+B108+B111+B113</f>
        <v>-373</v>
      </c>
      <c r="C115" s="78"/>
      <c r="D115" s="78" t="s">
        <v>568</v>
      </c>
      <c r="E115" s="106"/>
      <c r="F115" s="91"/>
      <c r="G115" s="78" t="s">
        <v>568</v>
      </c>
      <c r="H115" s="78"/>
      <c r="I115" s="92">
        <f>I108</f>
        <v>-373</v>
      </c>
    </row>
    <row r="118" spans="2:9" ht="15" x14ac:dyDescent="0.2">
      <c r="B118" s="65" t="s">
        <v>567</v>
      </c>
      <c r="C118" s="93"/>
      <c r="D118" s="93"/>
      <c r="E118" s="93"/>
      <c r="F118" s="93"/>
      <c r="G118" s="93"/>
      <c r="H118" s="93"/>
      <c r="I118" s="93"/>
    </row>
    <row r="120" spans="2:9" x14ac:dyDescent="0.2">
      <c r="B120" s="64" t="s">
        <v>566</v>
      </c>
      <c r="C120" s="78"/>
      <c r="D120" s="78"/>
      <c r="E120" s="78"/>
      <c r="F120" s="78"/>
      <c r="G120" s="78"/>
      <c r="H120" s="78"/>
      <c r="I120" s="63" t="s">
        <v>565</v>
      </c>
    </row>
    <row r="121" spans="2:9" ht="15" x14ac:dyDescent="0.2">
      <c r="B121" s="61"/>
      <c r="C121" s="79"/>
      <c r="D121" s="79"/>
      <c r="E121" s="79"/>
      <c r="F121" s="79"/>
      <c r="G121" s="79"/>
      <c r="H121" s="79"/>
      <c r="I121" s="62"/>
    </row>
    <row r="122" spans="2:9" ht="15" x14ac:dyDescent="0.2">
      <c r="B122" s="61"/>
      <c r="C122" s="79"/>
      <c r="D122" s="79"/>
      <c r="E122" s="60" t="s">
        <v>564</v>
      </c>
      <c r="F122" s="79"/>
      <c r="G122" s="79"/>
      <c r="H122" s="79"/>
      <c r="I122" s="87">
        <f>B123-I125-I128-I131-I134-I137-I142-I143-I144</f>
        <v>269</v>
      </c>
    </row>
    <row r="123" spans="2:9" ht="15" x14ac:dyDescent="0.2">
      <c r="B123" s="84">
        <f>B125+B128+B131+B134+B137+B142+B143+B144</f>
        <v>317</v>
      </c>
      <c r="C123" s="79"/>
      <c r="D123" s="58"/>
      <c r="E123" s="85" t="s">
        <v>563</v>
      </c>
      <c r="F123" s="58"/>
      <c r="G123" s="58"/>
      <c r="H123" s="58"/>
      <c r="I123" s="87">
        <f>I125+I128+I131+I134+I137+I142+I143+I144</f>
        <v>48</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562</v>
      </c>
      <c r="F125" s="58"/>
      <c r="G125" s="58"/>
      <c r="H125" s="58"/>
      <c r="I125" s="87">
        <f>I126+I127</f>
        <v>0</v>
      </c>
    </row>
    <row r="126" spans="2:9" ht="13.15" customHeight="1" x14ac:dyDescent="0.2">
      <c r="B126" s="84">
        <v>0</v>
      </c>
      <c r="C126" s="58"/>
      <c r="D126" s="58"/>
      <c r="E126" s="85" t="s">
        <v>561</v>
      </c>
      <c r="F126" s="58"/>
      <c r="G126" s="58"/>
      <c r="H126" s="58"/>
      <c r="I126" s="87">
        <v>0</v>
      </c>
    </row>
    <row r="127" spans="2:9" ht="15" x14ac:dyDescent="0.2">
      <c r="B127" s="84">
        <v>0</v>
      </c>
      <c r="C127" s="58"/>
      <c r="D127" s="58"/>
      <c r="E127" s="85" t="s">
        <v>560</v>
      </c>
      <c r="F127" s="58"/>
      <c r="G127" s="58"/>
      <c r="H127" s="58"/>
      <c r="I127" s="87">
        <v>0</v>
      </c>
    </row>
    <row r="128" spans="2:9" x14ac:dyDescent="0.2">
      <c r="B128" s="84">
        <f>B129+B130</f>
        <v>339</v>
      </c>
      <c r="E128" s="85" t="s">
        <v>559</v>
      </c>
      <c r="I128" s="87">
        <f>I129+I130</f>
        <v>0</v>
      </c>
    </row>
    <row r="129" spans="2:9" x14ac:dyDescent="0.2">
      <c r="B129" s="84">
        <v>339</v>
      </c>
      <c r="E129" s="85" t="s">
        <v>558</v>
      </c>
      <c r="I129" s="87">
        <v>0</v>
      </c>
    </row>
    <row r="130" spans="2:9" x14ac:dyDescent="0.2">
      <c r="B130" s="84">
        <v>0</v>
      </c>
      <c r="E130" s="85" t="s">
        <v>557</v>
      </c>
      <c r="I130" s="87">
        <v>0</v>
      </c>
    </row>
    <row r="131" spans="2:9" x14ac:dyDescent="0.2">
      <c r="B131" s="84">
        <f>B132+B133</f>
        <v>0</v>
      </c>
      <c r="E131" s="85" t="s">
        <v>556</v>
      </c>
      <c r="I131" s="87">
        <f>I132+I133</f>
        <v>0</v>
      </c>
    </row>
    <row r="132" spans="2:9" x14ac:dyDescent="0.2">
      <c r="B132" s="84">
        <v>0</v>
      </c>
      <c r="E132" s="85" t="s">
        <v>555</v>
      </c>
      <c r="I132" s="87">
        <v>0</v>
      </c>
    </row>
    <row r="133" spans="2:9" x14ac:dyDescent="0.2">
      <c r="B133" s="84">
        <v>0</v>
      </c>
      <c r="E133" s="85" t="s">
        <v>554</v>
      </c>
      <c r="I133" s="87">
        <v>0</v>
      </c>
    </row>
    <row r="134" spans="2:9" x14ac:dyDescent="0.2">
      <c r="B134" s="84">
        <f>B135+B136</f>
        <v>0</v>
      </c>
      <c r="E134" s="85" t="s">
        <v>553</v>
      </c>
      <c r="I134" s="87">
        <f>I135+I136</f>
        <v>0</v>
      </c>
    </row>
    <row r="135" spans="2:9" x14ac:dyDescent="0.2">
      <c r="B135" s="84">
        <v>0</v>
      </c>
      <c r="E135" s="85" t="s">
        <v>552</v>
      </c>
      <c r="I135" s="87">
        <v>0</v>
      </c>
    </row>
    <row r="136" spans="2:9" x14ac:dyDescent="0.2">
      <c r="B136" s="84">
        <v>0</v>
      </c>
      <c r="E136" s="85" t="s">
        <v>551</v>
      </c>
      <c r="I136" s="87">
        <v>0</v>
      </c>
    </row>
    <row r="137" spans="2:9" x14ac:dyDescent="0.2">
      <c r="B137" s="84">
        <f>B138+B141</f>
        <v>0</v>
      </c>
      <c r="E137" s="107" t="s">
        <v>550</v>
      </c>
      <c r="I137" s="87">
        <f>I138+I141</f>
        <v>0</v>
      </c>
    </row>
    <row r="138" spans="2:9" x14ac:dyDescent="0.2">
      <c r="B138" s="84">
        <f>B139+B140</f>
        <v>0</v>
      </c>
      <c r="E138" s="107" t="s">
        <v>549</v>
      </c>
      <c r="I138" s="87">
        <f>I139+I140</f>
        <v>0</v>
      </c>
    </row>
    <row r="139" spans="2:9" x14ac:dyDescent="0.2">
      <c r="B139" s="84">
        <v>0</v>
      </c>
      <c r="E139" s="107" t="s">
        <v>548</v>
      </c>
      <c r="I139" s="87">
        <v>0</v>
      </c>
    </row>
    <row r="140" spans="2:9" x14ac:dyDescent="0.2">
      <c r="B140" s="84">
        <v>0</v>
      </c>
      <c r="E140" s="107" t="s">
        <v>547</v>
      </c>
      <c r="I140" s="87">
        <v>0</v>
      </c>
    </row>
    <row r="141" spans="2:9" x14ac:dyDescent="0.2">
      <c r="B141" s="84">
        <v>0</v>
      </c>
      <c r="E141" s="107" t="s">
        <v>546</v>
      </c>
      <c r="I141" s="87">
        <v>0</v>
      </c>
    </row>
    <row r="142" spans="2:9" x14ac:dyDescent="0.2">
      <c r="B142" s="84">
        <v>0</v>
      </c>
      <c r="E142" s="85" t="s">
        <v>545</v>
      </c>
      <c r="I142" s="87">
        <v>0</v>
      </c>
    </row>
    <row r="143" spans="2:9" x14ac:dyDescent="0.2">
      <c r="B143" s="84">
        <v>0</v>
      </c>
      <c r="C143" s="85" t="s">
        <v>544</v>
      </c>
      <c r="E143" s="85" t="s">
        <v>544</v>
      </c>
      <c r="I143" s="87">
        <v>0</v>
      </c>
    </row>
    <row r="144" spans="2:9" x14ac:dyDescent="0.2">
      <c r="B144" s="84">
        <f>B145+B146</f>
        <v>-22</v>
      </c>
      <c r="C144" s="85" t="s">
        <v>543</v>
      </c>
      <c r="E144" s="85" t="s">
        <v>543</v>
      </c>
      <c r="I144" s="87">
        <f>I145+I146</f>
        <v>48</v>
      </c>
    </row>
    <row r="145" spans="2:9" x14ac:dyDescent="0.2">
      <c r="B145" s="84">
        <v>-20</v>
      </c>
      <c r="C145" s="85" t="s">
        <v>542</v>
      </c>
      <c r="E145" s="85" t="s">
        <v>542</v>
      </c>
      <c r="I145" s="87">
        <v>9</v>
      </c>
    </row>
    <row r="146" spans="2:9" x14ac:dyDescent="0.2">
      <c r="B146" s="89">
        <v>-2</v>
      </c>
      <c r="C146" s="108" t="s">
        <v>541</v>
      </c>
      <c r="D146" s="109"/>
      <c r="E146" s="108" t="s">
        <v>541</v>
      </c>
      <c r="F146" s="109"/>
      <c r="G146" s="109"/>
      <c r="H146" s="109"/>
      <c r="I146" s="92">
        <v>39</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112</v>
      </c>
      <c r="D1" s="45"/>
      <c r="E1" s="45"/>
      <c r="F1" s="45"/>
      <c r="G1" s="39"/>
      <c r="H1" s="45"/>
      <c r="I1" s="45"/>
      <c r="J1" s="45"/>
      <c r="K1" s="45"/>
      <c r="L1" s="45"/>
      <c r="M1" s="45"/>
    </row>
    <row r="2" spans="2:14" s="41" customFormat="1" ht="20.25" x14ac:dyDescent="0.25">
      <c r="B2" s="75" t="s">
        <v>1013</v>
      </c>
      <c r="D2" s="42"/>
      <c r="E2" s="42"/>
      <c r="F2" s="42"/>
      <c r="G2" s="39"/>
      <c r="H2" s="42"/>
      <c r="I2" s="42"/>
      <c r="J2" s="42"/>
      <c r="K2" s="42"/>
      <c r="L2" s="42"/>
      <c r="M2" s="42"/>
    </row>
    <row r="3" spans="2:14" s="37" customFormat="1" ht="15" customHeight="1" x14ac:dyDescent="0.25">
      <c r="B3" s="76" t="s">
        <v>720</v>
      </c>
      <c r="D3" s="39"/>
      <c r="E3" s="40"/>
      <c r="F3" s="39"/>
      <c r="G3" s="39"/>
      <c r="H3" s="39"/>
      <c r="I3" s="39"/>
      <c r="J3" s="39"/>
      <c r="K3" s="39"/>
      <c r="L3" s="39"/>
      <c r="M3" s="39"/>
      <c r="N3" s="38"/>
    </row>
    <row r="4" spans="2:14" s="37" customFormat="1" ht="15" customHeight="1" x14ac:dyDescent="0.25">
      <c r="B4" s="76" t="s">
        <v>719</v>
      </c>
      <c r="D4" s="39"/>
      <c r="E4" s="40"/>
      <c r="F4" s="39"/>
      <c r="G4" s="39"/>
      <c r="H4" s="39"/>
      <c r="I4" s="39"/>
      <c r="J4" s="39"/>
      <c r="K4" s="39"/>
      <c r="L4" s="39"/>
      <c r="M4" s="39"/>
      <c r="N4" s="38"/>
    </row>
    <row r="5" spans="2:14" s="34" customFormat="1" ht="15" customHeight="1" x14ac:dyDescent="0.2">
      <c r="B5" s="76"/>
      <c r="D5" s="122"/>
      <c r="E5" s="21"/>
      <c r="F5" s="21"/>
      <c r="G5" s="21"/>
      <c r="H5" s="21"/>
      <c r="I5" s="21"/>
      <c r="J5" s="21"/>
      <c r="K5" s="21"/>
      <c r="L5" s="21"/>
      <c r="M5" s="21"/>
      <c r="N5" s="35"/>
    </row>
    <row r="6" spans="2:14" s="34" customFormat="1" ht="20.25" customHeight="1" x14ac:dyDescent="0.2">
      <c r="B6" s="123" t="s">
        <v>662</v>
      </c>
      <c r="D6" s="122"/>
      <c r="E6" s="21"/>
      <c r="F6" s="21"/>
      <c r="G6" s="21"/>
      <c r="H6" s="21"/>
      <c r="I6" s="21"/>
      <c r="J6" s="21"/>
      <c r="K6" s="21"/>
      <c r="L6" s="21"/>
      <c r="M6" s="21"/>
      <c r="N6" s="35"/>
    </row>
    <row r="7" spans="2:14" ht="15" x14ac:dyDescent="0.2">
      <c r="B7" s="65" t="s">
        <v>661</v>
      </c>
      <c r="C7" s="65"/>
      <c r="D7" s="65"/>
      <c r="E7" s="65"/>
      <c r="F7" s="65"/>
      <c r="G7" s="65"/>
      <c r="H7" s="65"/>
      <c r="I7" s="65"/>
    </row>
    <row r="9" spans="2:14" x14ac:dyDescent="0.2">
      <c r="B9" s="70" t="s">
        <v>606</v>
      </c>
      <c r="C9" s="78"/>
      <c r="D9" s="78"/>
      <c r="E9" s="78"/>
      <c r="F9" s="78"/>
      <c r="G9" s="78"/>
      <c r="H9" s="78"/>
      <c r="I9" s="69" t="s">
        <v>605</v>
      </c>
    </row>
    <row r="10" spans="2:14" x14ac:dyDescent="0.2">
      <c r="B10" s="80"/>
      <c r="F10" s="82"/>
      <c r="G10" s="83"/>
      <c r="H10" s="83"/>
      <c r="I10" s="82"/>
    </row>
    <row r="11" spans="2:14" x14ac:dyDescent="0.2">
      <c r="B11" s="84">
        <v>606781</v>
      </c>
      <c r="D11" s="81" t="s">
        <v>660</v>
      </c>
      <c r="E11" s="85" t="s">
        <v>659</v>
      </c>
      <c r="F11" s="82"/>
      <c r="G11" s="83" t="s">
        <v>658</v>
      </c>
      <c r="H11" s="86" t="s">
        <v>657</v>
      </c>
      <c r="I11" s="87">
        <f>I12+I13</f>
        <v>1221833</v>
      </c>
    </row>
    <row r="12" spans="2:14" x14ac:dyDescent="0.2">
      <c r="B12" s="84">
        <f>I11-B11</f>
        <v>615052</v>
      </c>
      <c r="D12" s="85" t="s">
        <v>647</v>
      </c>
      <c r="E12" s="66" t="s">
        <v>646</v>
      </c>
      <c r="F12" s="82"/>
      <c r="G12" s="88" t="s">
        <v>656</v>
      </c>
      <c r="H12" s="83"/>
      <c r="I12" s="87">
        <v>1218011</v>
      </c>
    </row>
    <row r="13" spans="2:14" x14ac:dyDescent="0.2">
      <c r="B13" s="84">
        <v>118264</v>
      </c>
      <c r="D13" s="81" t="s">
        <v>655</v>
      </c>
      <c r="E13" s="85" t="s">
        <v>579</v>
      </c>
      <c r="F13" s="82"/>
      <c r="G13" s="88" t="s">
        <v>654</v>
      </c>
      <c r="I13" s="87">
        <v>3822</v>
      </c>
    </row>
    <row r="14" spans="2:14" x14ac:dyDescent="0.2">
      <c r="B14" s="84">
        <f>B12-B13</f>
        <v>496788</v>
      </c>
      <c r="D14" s="81" t="s">
        <v>653</v>
      </c>
      <c r="E14" s="66" t="s">
        <v>652</v>
      </c>
      <c r="F14" s="82"/>
      <c r="G14" s="88"/>
      <c r="H14" s="83"/>
      <c r="I14" s="87"/>
    </row>
    <row r="15" spans="2:14" ht="7.15" customHeight="1" x14ac:dyDescent="0.2">
      <c r="B15" s="84"/>
      <c r="F15" s="82"/>
      <c r="G15" s="83"/>
      <c r="H15" s="83"/>
      <c r="I15" s="87"/>
    </row>
    <row r="16" spans="2:14" x14ac:dyDescent="0.2">
      <c r="B16" s="89">
        <f>B11+B12</f>
        <v>1221833</v>
      </c>
      <c r="C16" s="78"/>
      <c r="D16" s="90" t="s">
        <v>568</v>
      </c>
      <c r="E16" s="78"/>
      <c r="F16" s="91"/>
      <c r="G16" s="90" t="s">
        <v>568</v>
      </c>
      <c r="H16" s="78"/>
      <c r="I16" s="92">
        <f>I11</f>
        <v>1221833</v>
      </c>
    </row>
    <row r="19" spans="2:9" ht="15" x14ac:dyDescent="0.2">
      <c r="B19" s="65" t="s">
        <v>651</v>
      </c>
      <c r="C19" s="93"/>
      <c r="D19" s="65"/>
      <c r="E19" s="65"/>
      <c r="F19" s="65"/>
      <c r="G19" s="65"/>
      <c r="H19" s="65"/>
      <c r="I19" s="93"/>
    </row>
    <row r="22" spans="2:9" ht="15" x14ac:dyDescent="0.2">
      <c r="B22" s="65" t="s">
        <v>650</v>
      </c>
      <c r="C22" s="93"/>
      <c r="D22" s="93"/>
      <c r="E22" s="93"/>
      <c r="F22" s="93"/>
      <c r="G22" s="93"/>
      <c r="H22" s="93"/>
      <c r="I22" s="93"/>
    </row>
    <row r="24" spans="2:9" ht="15" x14ac:dyDescent="0.2">
      <c r="B24" s="70" t="s">
        <v>606</v>
      </c>
      <c r="C24" s="71"/>
      <c r="D24" s="71"/>
      <c r="E24" s="71"/>
      <c r="F24" s="71"/>
      <c r="G24" s="71"/>
      <c r="H24" s="71"/>
      <c r="I24" s="69" t="s">
        <v>605</v>
      </c>
    </row>
    <row r="25" spans="2:9" x14ac:dyDescent="0.2">
      <c r="B25" s="80"/>
      <c r="F25" s="82"/>
      <c r="G25" s="83"/>
      <c r="H25" s="83"/>
      <c r="I25" s="82"/>
    </row>
    <row r="26" spans="2:9" x14ac:dyDescent="0.2">
      <c r="B26" s="84">
        <f>B27+B28</f>
        <v>156649</v>
      </c>
      <c r="D26" s="81" t="s">
        <v>649</v>
      </c>
      <c r="E26" s="85" t="s">
        <v>648</v>
      </c>
      <c r="F26" s="82"/>
      <c r="G26" s="88" t="s">
        <v>647</v>
      </c>
      <c r="H26" s="68" t="s">
        <v>646</v>
      </c>
      <c r="I26" s="87">
        <f>+B12</f>
        <v>615052</v>
      </c>
    </row>
    <row r="27" spans="2:9" x14ac:dyDescent="0.2">
      <c r="B27" s="84">
        <v>118504</v>
      </c>
      <c r="D27" s="85" t="s">
        <v>645</v>
      </c>
      <c r="F27" s="82"/>
      <c r="G27" s="83"/>
      <c r="H27" s="83"/>
      <c r="I27" s="87"/>
    </row>
    <row r="28" spans="2:9" x14ac:dyDescent="0.2">
      <c r="B28" s="84">
        <f>B29+B30</f>
        <v>38145</v>
      </c>
      <c r="D28" s="85" t="s">
        <v>644</v>
      </c>
      <c r="F28" s="82"/>
      <c r="G28" s="83"/>
      <c r="H28" s="83"/>
      <c r="I28" s="87"/>
    </row>
    <row r="29" spans="2:9" x14ac:dyDescent="0.2">
      <c r="B29" s="84">
        <v>38076</v>
      </c>
      <c r="D29" s="85" t="s">
        <v>643</v>
      </c>
      <c r="F29" s="82"/>
      <c r="G29" s="83"/>
      <c r="H29" s="83"/>
      <c r="I29" s="87"/>
    </row>
    <row r="30" spans="2:9" x14ac:dyDescent="0.2">
      <c r="B30" s="84">
        <v>69</v>
      </c>
      <c r="D30" s="85" t="s">
        <v>642</v>
      </c>
      <c r="F30" s="82"/>
      <c r="G30" s="83"/>
      <c r="H30" s="83"/>
      <c r="I30" s="87"/>
    </row>
    <row r="31" spans="2:9" ht="12.75" customHeight="1" x14ac:dyDescent="0.2">
      <c r="B31" s="84">
        <v>26294</v>
      </c>
      <c r="D31" s="81" t="s">
        <v>641</v>
      </c>
      <c r="E31" s="81" t="s">
        <v>640</v>
      </c>
      <c r="F31" s="82"/>
      <c r="G31" s="83"/>
      <c r="H31" s="83"/>
      <c r="I31" s="87"/>
    </row>
    <row r="32" spans="2:9" ht="12.75" customHeight="1" x14ac:dyDescent="0.2">
      <c r="B32" s="84">
        <v>-39</v>
      </c>
      <c r="D32" s="81" t="s">
        <v>639</v>
      </c>
      <c r="E32" s="81" t="s">
        <v>638</v>
      </c>
      <c r="F32" s="82"/>
      <c r="G32" s="83"/>
      <c r="H32" s="83"/>
      <c r="I32" s="87"/>
    </row>
    <row r="33" spans="2:9" x14ac:dyDescent="0.2">
      <c r="B33" s="84">
        <f>I35-B26-B31-B32</f>
        <v>432148</v>
      </c>
      <c r="D33" s="85" t="s">
        <v>636</v>
      </c>
      <c r="E33" s="66" t="s">
        <v>635</v>
      </c>
      <c r="F33" s="82"/>
      <c r="G33" s="83"/>
      <c r="H33" s="83"/>
      <c r="I33" s="87"/>
    </row>
    <row r="34" spans="2:9" x14ac:dyDescent="0.2">
      <c r="B34" s="84"/>
      <c r="F34" s="82"/>
      <c r="G34" s="83"/>
      <c r="H34" s="83"/>
      <c r="I34" s="87"/>
    </row>
    <row r="35" spans="2:9" x14ac:dyDescent="0.2">
      <c r="B35" s="89">
        <f>B26+B31+B32+B33</f>
        <v>615052</v>
      </c>
      <c r="C35" s="78"/>
      <c r="D35" s="90" t="s">
        <v>568</v>
      </c>
      <c r="E35" s="78"/>
      <c r="F35" s="91"/>
      <c r="G35" s="90" t="s">
        <v>568</v>
      </c>
      <c r="H35" s="78"/>
      <c r="I35" s="92">
        <f>I26</f>
        <v>615052</v>
      </c>
    </row>
    <row r="38" spans="2:9" ht="15" x14ac:dyDescent="0.2">
      <c r="B38" s="65" t="s">
        <v>637</v>
      </c>
      <c r="C38" s="94"/>
      <c r="D38" s="94"/>
      <c r="E38" s="94"/>
      <c r="F38" s="94"/>
      <c r="G38" s="94"/>
      <c r="H38" s="94"/>
      <c r="I38" s="94"/>
    </row>
    <row r="39" spans="2:9" ht="13.15" customHeight="1" x14ac:dyDescent="0.2"/>
    <row r="40" spans="2:9" x14ac:dyDescent="0.2">
      <c r="B40" s="70" t="s">
        <v>606</v>
      </c>
      <c r="C40" s="78"/>
      <c r="D40" s="78"/>
      <c r="E40" s="78"/>
      <c r="F40" s="78"/>
      <c r="G40" s="78"/>
      <c r="H40" s="78"/>
      <c r="I40" s="69" t="s">
        <v>605</v>
      </c>
    </row>
    <row r="41" spans="2:9" x14ac:dyDescent="0.2">
      <c r="B41" s="80"/>
      <c r="F41" s="82"/>
      <c r="G41" s="83"/>
      <c r="H41" s="83"/>
      <c r="I41" s="82"/>
    </row>
    <row r="42" spans="2:9" x14ac:dyDescent="0.2">
      <c r="B42" s="84">
        <f>B43+B44+B45+B47+B48</f>
        <v>191199</v>
      </c>
      <c r="D42" s="81" t="s">
        <v>634</v>
      </c>
      <c r="E42" s="88" t="s">
        <v>633</v>
      </c>
      <c r="F42" s="82"/>
      <c r="G42" s="85" t="s">
        <v>636</v>
      </c>
      <c r="H42" s="66" t="s">
        <v>635</v>
      </c>
      <c r="I42" s="87">
        <f>+B33</f>
        <v>432148</v>
      </c>
    </row>
    <row r="43" spans="2:9" ht="15" x14ac:dyDescent="0.2">
      <c r="B43" s="84">
        <v>25658</v>
      </c>
      <c r="C43" s="58"/>
      <c r="D43" s="95" t="s">
        <v>632</v>
      </c>
      <c r="F43" s="62"/>
      <c r="G43" s="79" t="s">
        <v>634</v>
      </c>
      <c r="H43" s="96" t="s">
        <v>633</v>
      </c>
      <c r="I43" s="87">
        <f>I44+I45+I47+I48+I49</f>
        <v>13608</v>
      </c>
    </row>
    <row r="44" spans="2:9" x14ac:dyDescent="0.2">
      <c r="B44" s="84">
        <v>165541</v>
      </c>
      <c r="D44" s="85" t="s">
        <v>631</v>
      </c>
      <c r="F44" s="82"/>
      <c r="G44" s="95" t="s">
        <v>632</v>
      </c>
      <c r="I44" s="87">
        <v>12953</v>
      </c>
    </row>
    <row r="45" spans="2:9" x14ac:dyDescent="0.2">
      <c r="B45" s="84">
        <v>0</v>
      </c>
      <c r="D45" s="85" t="s">
        <v>630</v>
      </c>
      <c r="E45" s="80"/>
      <c r="F45" s="82"/>
      <c r="G45" s="85" t="s">
        <v>631</v>
      </c>
      <c r="I45" s="87">
        <v>655</v>
      </c>
    </row>
    <row r="46" spans="2:9" x14ac:dyDescent="0.2">
      <c r="B46" s="84"/>
      <c r="E46" s="97" t="s">
        <v>629</v>
      </c>
      <c r="F46" s="82"/>
      <c r="G46" s="85" t="s">
        <v>630</v>
      </c>
      <c r="H46" s="80"/>
      <c r="I46" s="87"/>
    </row>
    <row r="47" spans="2:9" x14ac:dyDescent="0.2">
      <c r="B47" s="84">
        <v>0</v>
      </c>
      <c r="D47" s="85" t="s">
        <v>628</v>
      </c>
      <c r="E47" s="85"/>
      <c r="F47" s="82"/>
      <c r="H47" s="85" t="s">
        <v>629</v>
      </c>
      <c r="I47" s="87">
        <v>0</v>
      </c>
    </row>
    <row r="48" spans="2:9" x14ac:dyDescent="0.2">
      <c r="B48" s="84">
        <v>0</v>
      </c>
      <c r="D48" s="85" t="s">
        <v>627</v>
      </c>
      <c r="E48" s="85"/>
      <c r="F48" s="82"/>
      <c r="G48" s="81" t="s">
        <v>628</v>
      </c>
      <c r="H48" s="85"/>
      <c r="I48" s="87">
        <v>0</v>
      </c>
    </row>
    <row r="49" spans="2:9" x14ac:dyDescent="0.2">
      <c r="B49" s="84">
        <f>I52-B42</f>
        <v>254557</v>
      </c>
      <c r="D49" s="85" t="s">
        <v>622</v>
      </c>
      <c r="E49" s="66" t="s">
        <v>621</v>
      </c>
      <c r="F49" s="82"/>
      <c r="G49" s="85" t="s">
        <v>627</v>
      </c>
      <c r="H49" s="85"/>
      <c r="I49" s="87">
        <v>0</v>
      </c>
    </row>
    <row r="50" spans="2:9" x14ac:dyDescent="0.2">
      <c r="B50" s="84"/>
      <c r="D50" s="85"/>
      <c r="E50" s="85"/>
      <c r="F50" s="82"/>
      <c r="G50" s="85" t="s">
        <v>626</v>
      </c>
      <c r="H50" s="85"/>
      <c r="I50" s="87">
        <v>0</v>
      </c>
    </row>
    <row r="51" spans="2:9" x14ac:dyDescent="0.2">
      <c r="B51" s="84"/>
      <c r="F51" s="82"/>
      <c r="G51" s="85"/>
      <c r="I51" s="87"/>
    </row>
    <row r="52" spans="2:9" x14ac:dyDescent="0.2">
      <c r="B52" s="89">
        <f>B42+B49</f>
        <v>445756</v>
      </c>
      <c r="C52" s="78"/>
      <c r="D52" s="78" t="s">
        <v>568</v>
      </c>
      <c r="E52" s="78"/>
      <c r="F52" s="91"/>
      <c r="G52" s="78" t="s">
        <v>568</v>
      </c>
      <c r="H52" s="78"/>
      <c r="I52" s="92">
        <f>I42+I43+I50</f>
        <v>445756</v>
      </c>
    </row>
    <row r="55" spans="2:9" ht="15" x14ac:dyDescent="0.2">
      <c r="B55" s="65" t="s">
        <v>625</v>
      </c>
      <c r="C55" s="94"/>
      <c r="D55" s="94"/>
      <c r="E55" s="94"/>
      <c r="F55" s="94"/>
      <c r="G55" s="94"/>
      <c r="H55" s="94"/>
      <c r="I55" s="94"/>
    </row>
    <row r="57" spans="2:9" x14ac:dyDescent="0.2">
      <c r="B57" s="70" t="s">
        <v>606</v>
      </c>
      <c r="C57" s="78"/>
      <c r="D57" s="78"/>
      <c r="E57" s="78"/>
      <c r="F57" s="78"/>
      <c r="G57" s="78"/>
      <c r="H57" s="78"/>
      <c r="I57" s="69" t="s">
        <v>605</v>
      </c>
    </row>
    <row r="58" spans="2:9" x14ac:dyDescent="0.2">
      <c r="B58" s="80"/>
      <c r="F58" s="82"/>
      <c r="G58" s="83"/>
      <c r="H58" s="83"/>
      <c r="I58" s="82"/>
    </row>
    <row r="59" spans="2:9" x14ac:dyDescent="0.2">
      <c r="B59" s="84">
        <f>B60+B61</f>
        <v>8221</v>
      </c>
      <c r="D59" s="81" t="s">
        <v>624</v>
      </c>
      <c r="E59" s="86" t="s">
        <v>623</v>
      </c>
      <c r="F59" s="82"/>
      <c r="G59" s="88" t="s">
        <v>622</v>
      </c>
      <c r="H59" s="66" t="s">
        <v>621</v>
      </c>
      <c r="I59" s="87">
        <f>+B49</f>
        <v>254557</v>
      </c>
    </row>
    <row r="60" spans="2:9" x14ac:dyDescent="0.2">
      <c r="B60" s="84">
        <v>8221</v>
      </c>
      <c r="D60" s="85" t="s">
        <v>620</v>
      </c>
      <c r="F60" s="82"/>
      <c r="G60" s="88" t="s">
        <v>619</v>
      </c>
      <c r="H60" s="85"/>
      <c r="I60" s="87">
        <f>I61+I62</f>
        <v>69</v>
      </c>
    </row>
    <row r="61" spans="2:9" x14ac:dyDescent="0.2">
      <c r="B61" s="84">
        <v>0</v>
      </c>
      <c r="D61" s="85" t="s">
        <v>618</v>
      </c>
      <c r="F61" s="82"/>
      <c r="G61" s="88" t="s">
        <v>617</v>
      </c>
      <c r="I61" s="87">
        <v>0</v>
      </c>
    </row>
    <row r="62" spans="2:9" x14ac:dyDescent="0.2">
      <c r="B62" s="84">
        <v>69</v>
      </c>
      <c r="D62" s="81" t="s">
        <v>616</v>
      </c>
      <c r="E62" s="85" t="s">
        <v>615</v>
      </c>
      <c r="F62" s="82"/>
      <c r="G62" s="88" t="s">
        <v>614</v>
      </c>
      <c r="I62" s="87">
        <v>69</v>
      </c>
    </row>
    <row r="63" spans="2:9" x14ac:dyDescent="0.2">
      <c r="B63" s="84"/>
      <c r="E63" s="85" t="s">
        <v>613</v>
      </c>
      <c r="F63" s="82"/>
      <c r="G63" s="83" t="s">
        <v>612</v>
      </c>
      <c r="H63" s="81" t="s">
        <v>611</v>
      </c>
      <c r="I63" s="87">
        <f>I64+I65+I66</f>
        <v>763</v>
      </c>
    </row>
    <row r="64" spans="2:9" x14ac:dyDescent="0.2">
      <c r="B64" s="84">
        <f>B65+B66+B67</f>
        <v>1377</v>
      </c>
      <c r="D64" s="81" t="s">
        <v>612</v>
      </c>
      <c r="E64" s="81" t="s">
        <v>611</v>
      </c>
      <c r="F64" s="82"/>
      <c r="G64" s="85" t="s">
        <v>610</v>
      </c>
      <c r="I64" s="87">
        <v>0</v>
      </c>
    </row>
    <row r="65" spans="2:9" x14ac:dyDescent="0.2">
      <c r="B65" s="84">
        <v>768</v>
      </c>
      <c r="D65" s="85" t="s">
        <v>610</v>
      </c>
      <c r="F65" s="82"/>
      <c r="G65" s="88" t="s">
        <v>609</v>
      </c>
      <c r="I65" s="87">
        <v>462</v>
      </c>
    </row>
    <row r="66" spans="2:9" x14ac:dyDescent="0.2">
      <c r="B66" s="84">
        <v>0</v>
      </c>
      <c r="D66" s="85" t="s">
        <v>609</v>
      </c>
      <c r="F66" s="82"/>
      <c r="G66" s="88" t="s">
        <v>608</v>
      </c>
      <c r="I66" s="87">
        <v>301</v>
      </c>
    </row>
    <row r="67" spans="2:9" x14ac:dyDescent="0.2">
      <c r="B67" s="84">
        <v>609</v>
      </c>
      <c r="D67" s="85" t="s">
        <v>608</v>
      </c>
      <c r="F67" s="82"/>
      <c r="G67" s="83"/>
      <c r="H67" s="83"/>
      <c r="I67" s="87"/>
    </row>
    <row r="68" spans="2:9" x14ac:dyDescent="0.2">
      <c r="B68" s="84">
        <f>I70-B59-B62-B64</f>
        <v>245722</v>
      </c>
      <c r="D68" s="85" t="s">
        <v>602</v>
      </c>
      <c r="E68" s="85" t="s">
        <v>601</v>
      </c>
      <c r="F68" s="82"/>
      <c r="G68" s="83"/>
      <c r="H68" s="83"/>
      <c r="I68" s="87"/>
    </row>
    <row r="69" spans="2:9" ht="17.45" customHeight="1" x14ac:dyDescent="0.2">
      <c r="B69" s="84"/>
      <c r="F69" s="82"/>
      <c r="G69" s="83"/>
      <c r="H69" s="83"/>
      <c r="I69" s="87"/>
    </row>
    <row r="70" spans="2:9" ht="17.45" customHeight="1" x14ac:dyDescent="0.2">
      <c r="B70" s="89">
        <f>B59+B62+B64+B68</f>
        <v>255389</v>
      </c>
      <c r="C70" s="78"/>
      <c r="D70" s="78" t="s">
        <v>568</v>
      </c>
      <c r="E70" s="78"/>
      <c r="F70" s="91"/>
      <c r="G70" s="78" t="s">
        <v>568</v>
      </c>
      <c r="H70" s="78"/>
      <c r="I70" s="92">
        <f>I59+I60+I63</f>
        <v>255389</v>
      </c>
    </row>
    <row r="73" spans="2:9" ht="15" x14ac:dyDescent="0.2">
      <c r="B73" s="65" t="s">
        <v>607</v>
      </c>
      <c r="C73" s="94"/>
      <c r="D73" s="94"/>
      <c r="E73" s="94"/>
      <c r="F73" s="94"/>
      <c r="G73" s="94"/>
      <c r="H73" s="94"/>
      <c r="I73" s="94"/>
    </row>
    <row r="75" spans="2:9" x14ac:dyDescent="0.2">
      <c r="B75" s="70" t="s">
        <v>606</v>
      </c>
      <c r="C75" s="78"/>
      <c r="D75" s="78"/>
      <c r="E75" s="78"/>
      <c r="F75" s="78"/>
      <c r="G75" s="78"/>
      <c r="H75" s="78"/>
      <c r="I75" s="69" t="s">
        <v>605</v>
      </c>
    </row>
    <row r="76" spans="2:9" x14ac:dyDescent="0.2">
      <c r="B76" s="80"/>
      <c r="F76" s="82"/>
      <c r="G76" s="83"/>
      <c r="H76" s="83"/>
      <c r="I76" s="82"/>
    </row>
    <row r="77" spans="2:9" x14ac:dyDescent="0.2">
      <c r="B77" s="84">
        <v>0</v>
      </c>
      <c r="D77" s="81" t="s">
        <v>604</v>
      </c>
      <c r="E77" s="85" t="s">
        <v>603</v>
      </c>
      <c r="F77" s="82"/>
      <c r="G77" s="88" t="s">
        <v>602</v>
      </c>
      <c r="H77" s="66" t="s">
        <v>601</v>
      </c>
      <c r="I77" s="87">
        <f>+B68</f>
        <v>245722</v>
      </c>
    </row>
    <row r="78" spans="2:9" x14ac:dyDescent="0.2">
      <c r="B78" s="84"/>
      <c r="E78" s="85" t="s">
        <v>600</v>
      </c>
      <c r="F78" s="82"/>
      <c r="G78" s="88"/>
      <c r="H78" s="85"/>
      <c r="I78" s="87"/>
    </row>
    <row r="79" spans="2:9" x14ac:dyDescent="0.2">
      <c r="B79" s="84">
        <f>I82-B77</f>
        <v>245722</v>
      </c>
      <c r="D79" s="85" t="s">
        <v>595</v>
      </c>
      <c r="E79" s="68" t="s">
        <v>599</v>
      </c>
      <c r="F79" s="82"/>
      <c r="G79" s="83"/>
      <c r="H79" s="83"/>
      <c r="I79" s="87"/>
    </row>
    <row r="80" spans="2:9" x14ac:dyDescent="0.2">
      <c r="B80" s="84">
        <f>B79-B13</f>
        <v>127458</v>
      </c>
      <c r="D80" s="85" t="s">
        <v>598</v>
      </c>
      <c r="E80" s="66" t="s">
        <v>594</v>
      </c>
      <c r="F80" s="82"/>
      <c r="G80" s="83"/>
      <c r="H80" s="83"/>
      <c r="I80" s="87"/>
    </row>
    <row r="81" spans="2:9" x14ac:dyDescent="0.2">
      <c r="B81" s="84"/>
      <c r="F81" s="82"/>
      <c r="G81" s="83"/>
      <c r="H81" s="83"/>
      <c r="I81" s="87"/>
    </row>
    <row r="82" spans="2:9" x14ac:dyDescent="0.2">
      <c r="B82" s="89">
        <f>B77+B79</f>
        <v>245722</v>
      </c>
      <c r="C82" s="78"/>
      <c r="D82" s="78" t="s">
        <v>568</v>
      </c>
      <c r="E82" s="78"/>
      <c r="F82" s="91"/>
      <c r="G82" s="78" t="s">
        <v>568</v>
      </c>
      <c r="H82" s="78"/>
      <c r="I82" s="92">
        <f>I77</f>
        <v>245722</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597</v>
      </c>
      <c r="C85" s="153"/>
      <c r="D85" s="153"/>
      <c r="E85" s="153"/>
      <c r="F85" s="153"/>
      <c r="G85" s="153"/>
      <c r="H85" s="153"/>
      <c r="I85" s="153"/>
    </row>
    <row r="86" spans="2:9" ht="7.15" customHeight="1" x14ac:dyDescent="0.2"/>
    <row r="88" spans="2:9" ht="15" x14ac:dyDescent="0.2">
      <c r="B88" s="65" t="s">
        <v>596</v>
      </c>
      <c r="C88" s="93"/>
      <c r="D88" s="93"/>
      <c r="E88" s="93"/>
      <c r="F88" s="93"/>
      <c r="G88" s="93"/>
      <c r="H88" s="93"/>
      <c r="I88" s="93"/>
    </row>
    <row r="89" spans="2:9" ht="15.75" customHeight="1" x14ac:dyDescent="0.2"/>
    <row r="90" spans="2:9" x14ac:dyDescent="0.2">
      <c r="B90" s="64" t="s">
        <v>566</v>
      </c>
      <c r="C90" s="78"/>
      <c r="D90" s="78"/>
      <c r="E90" s="78"/>
      <c r="F90" s="78"/>
      <c r="G90" s="78"/>
      <c r="H90" s="78"/>
      <c r="I90" s="63" t="s">
        <v>565</v>
      </c>
    </row>
    <row r="91" spans="2:9" x14ac:dyDescent="0.2">
      <c r="B91" s="80"/>
      <c r="F91" s="82"/>
      <c r="G91" s="83"/>
      <c r="H91" s="83"/>
      <c r="I91" s="82"/>
    </row>
    <row r="92" spans="2:9" x14ac:dyDescent="0.2">
      <c r="B92" s="84">
        <f>I99</f>
        <v>149573</v>
      </c>
      <c r="D92" s="85" t="s">
        <v>582</v>
      </c>
      <c r="E92" s="66" t="s">
        <v>581</v>
      </c>
      <c r="F92" s="82"/>
      <c r="G92" s="85" t="s">
        <v>595</v>
      </c>
      <c r="H92" s="66" t="s">
        <v>594</v>
      </c>
      <c r="I92" s="87">
        <f>+B80</f>
        <v>127458</v>
      </c>
    </row>
    <row r="93" spans="2:9" x14ac:dyDescent="0.2">
      <c r="B93" s="84"/>
      <c r="E93" s="68" t="s">
        <v>578</v>
      </c>
      <c r="F93" s="82"/>
      <c r="G93" s="88" t="s">
        <v>593</v>
      </c>
      <c r="H93" s="81" t="s">
        <v>592</v>
      </c>
      <c r="I93" s="87">
        <f>I94+I95</f>
        <v>22126</v>
      </c>
    </row>
    <row r="94" spans="2:9" x14ac:dyDescent="0.2">
      <c r="B94" s="84"/>
      <c r="E94" s="85"/>
      <c r="F94" s="82"/>
      <c r="G94" s="88" t="s">
        <v>591</v>
      </c>
      <c r="I94" s="87">
        <v>886</v>
      </c>
    </row>
    <row r="95" spans="2:9" x14ac:dyDescent="0.2">
      <c r="B95" s="84"/>
      <c r="E95" s="85"/>
      <c r="F95" s="82"/>
      <c r="G95" s="88" t="s">
        <v>590</v>
      </c>
      <c r="I95" s="87">
        <v>21240</v>
      </c>
    </row>
    <row r="96" spans="2:9" x14ac:dyDescent="0.2">
      <c r="B96" s="84"/>
      <c r="D96" s="85"/>
      <c r="F96" s="82"/>
      <c r="G96" s="88" t="s">
        <v>589</v>
      </c>
      <c r="H96" s="81" t="s">
        <v>588</v>
      </c>
      <c r="I96" s="87">
        <f>I97</f>
        <v>-11</v>
      </c>
    </row>
    <row r="97" spans="2:9" x14ac:dyDescent="0.2">
      <c r="B97" s="98"/>
      <c r="C97" s="99"/>
      <c r="D97" s="99"/>
      <c r="E97" s="85"/>
      <c r="F97" s="100"/>
      <c r="G97" s="88" t="s">
        <v>587</v>
      </c>
      <c r="H97" s="101"/>
      <c r="I97" s="87">
        <v>-11</v>
      </c>
    </row>
    <row r="98" spans="2:9" x14ac:dyDescent="0.2">
      <c r="B98" s="84"/>
      <c r="F98" s="82"/>
      <c r="G98" s="83"/>
      <c r="H98" s="83"/>
      <c r="I98" s="87"/>
    </row>
    <row r="99" spans="2:9" x14ac:dyDescent="0.2">
      <c r="B99" s="89">
        <f>B92</f>
        <v>149573</v>
      </c>
      <c r="C99" s="78"/>
      <c r="D99" s="78" t="s">
        <v>568</v>
      </c>
      <c r="E99" s="78"/>
      <c r="F99" s="91"/>
      <c r="G99" s="78" t="s">
        <v>568</v>
      </c>
      <c r="H99" s="78"/>
      <c r="I99" s="92">
        <f>I92+I93+I96</f>
        <v>149573</v>
      </c>
    </row>
    <row r="102" spans="2:9" ht="15" x14ac:dyDescent="0.2">
      <c r="B102" s="65" t="s">
        <v>586</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566</v>
      </c>
      <c r="C104" s="78"/>
      <c r="D104" s="78"/>
      <c r="E104" s="78"/>
      <c r="F104" s="78"/>
      <c r="G104" s="78"/>
      <c r="H104" s="78"/>
      <c r="I104" s="63" t="s">
        <v>565</v>
      </c>
    </row>
    <row r="105" spans="2:9" x14ac:dyDescent="0.2">
      <c r="B105" s="80"/>
      <c r="E105" s="85"/>
      <c r="F105" s="102"/>
      <c r="G105" s="83"/>
      <c r="H105" s="83"/>
      <c r="I105" s="82"/>
    </row>
    <row r="106" spans="2:9" x14ac:dyDescent="0.2">
      <c r="B106" s="84">
        <f>B107+B109</f>
        <v>21340</v>
      </c>
      <c r="D106" s="85" t="s">
        <v>585</v>
      </c>
      <c r="E106" s="103" t="s">
        <v>584</v>
      </c>
      <c r="F106" s="82"/>
      <c r="G106" s="83"/>
      <c r="H106" s="83"/>
      <c r="I106" s="82"/>
    </row>
    <row r="107" spans="2:9" x14ac:dyDescent="0.2">
      <c r="B107" s="84">
        <v>83968</v>
      </c>
      <c r="D107" s="85" t="s">
        <v>583</v>
      </c>
      <c r="E107" s="85"/>
      <c r="F107" s="82"/>
      <c r="G107" s="85" t="s">
        <v>582</v>
      </c>
      <c r="H107" s="68" t="s">
        <v>581</v>
      </c>
      <c r="I107" s="87"/>
    </row>
    <row r="108" spans="2:9" x14ac:dyDescent="0.2">
      <c r="B108" s="84">
        <f>-B13</f>
        <v>-118264</v>
      </c>
      <c r="D108" s="85" t="s">
        <v>580</v>
      </c>
      <c r="E108" s="86" t="s">
        <v>579</v>
      </c>
      <c r="F108" s="82"/>
      <c r="G108" s="85"/>
      <c r="H108" s="67" t="s">
        <v>578</v>
      </c>
      <c r="I108" s="87">
        <f>B92</f>
        <v>149573</v>
      </c>
    </row>
    <row r="109" spans="2:9" x14ac:dyDescent="0.2">
      <c r="B109" s="84">
        <v>-62628</v>
      </c>
      <c r="D109" s="95" t="s">
        <v>577</v>
      </c>
      <c r="E109" s="85" t="s">
        <v>576</v>
      </c>
      <c r="F109" s="82"/>
      <c r="H109" s="104"/>
      <c r="I109" s="105"/>
    </row>
    <row r="110" spans="2:9" x14ac:dyDescent="0.2">
      <c r="B110" s="84">
        <v>0</v>
      </c>
      <c r="D110" s="85" t="s">
        <v>575</v>
      </c>
      <c r="E110" s="85" t="s">
        <v>574</v>
      </c>
      <c r="F110" s="82"/>
      <c r="G110" s="93"/>
      <c r="I110" s="87"/>
    </row>
    <row r="111" spans="2:9" x14ac:dyDescent="0.2">
      <c r="B111" s="84">
        <v>2</v>
      </c>
      <c r="D111" s="95" t="s">
        <v>573</v>
      </c>
      <c r="E111" s="85" t="s">
        <v>572</v>
      </c>
      <c r="F111" s="82"/>
      <c r="H111" s="104"/>
      <c r="I111" s="105"/>
    </row>
    <row r="112" spans="2:9" x14ac:dyDescent="0.2">
      <c r="B112" s="84"/>
      <c r="D112" s="85"/>
      <c r="E112" s="85" t="s">
        <v>571</v>
      </c>
      <c r="F112" s="82"/>
      <c r="G112" s="93"/>
      <c r="I112" s="87"/>
    </row>
    <row r="113" spans="2:9" x14ac:dyDescent="0.2">
      <c r="B113" s="84">
        <f>I115-B106-B108-B111</f>
        <v>246495</v>
      </c>
      <c r="C113" s="99"/>
      <c r="D113" s="99" t="s">
        <v>570</v>
      </c>
      <c r="E113" s="66" t="s">
        <v>569</v>
      </c>
      <c r="F113" s="100"/>
      <c r="G113" s="93"/>
      <c r="H113" s="101"/>
      <c r="I113" s="87"/>
    </row>
    <row r="114" spans="2:9" x14ac:dyDescent="0.2">
      <c r="B114" s="84"/>
      <c r="E114" s="85"/>
      <c r="F114" s="82"/>
      <c r="G114" s="93"/>
      <c r="H114" s="83"/>
      <c r="I114" s="87"/>
    </row>
    <row r="115" spans="2:9" x14ac:dyDescent="0.2">
      <c r="B115" s="89">
        <f>B106+B108+B111+B113</f>
        <v>149573</v>
      </c>
      <c r="C115" s="78"/>
      <c r="D115" s="78" t="s">
        <v>568</v>
      </c>
      <c r="E115" s="106"/>
      <c r="F115" s="91"/>
      <c r="G115" s="78" t="s">
        <v>568</v>
      </c>
      <c r="H115" s="78"/>
      <c r="I115" s="92">
        <f>I108</f>
        <v>149573</v>
      </c>
    </row>
    <row r="118" spans="2:9" ht="15" x14ac:dyDescent="0.2">
      <c r="B118" s="65" t="s">
        <v>567</v>
      </c>
      <c r="C118" s="93"/>
      <c r="D118" s="93"/>
      <c r="E118" s="93"/>
      <c r="F118" s="93"/>
      <c r="G118" s="93"/>
      <c r="H118" s="93"/>
      <c r="I118" s="93"/>
    </row>
    <row r="120" spans="2:9" x14ac:dyDescent="0.2">
      <c r="B120" s="64" t="s">
        <v>566</v>
      </c>
      <c r="C120" s="78"/>
      <c r="D120" s="78"/>
      <c r="E120" s="78"/>
      <c r="F120" s="78"/>
      <c r="G120" s="78"/>
      <c r="H120" s="78"/>
      <c r="I120" s="63" t="s">
        <v>565</v>
      </c>
    </row>
    <row r="121" spans="2:9" ht="15" x14ac:dyDescent="0.2">
      <c r="B121" s="61"/>
      <c r="C121" s="79"/>
      <c r="D121" s="79"/>
      <c r="E121" s="79"/>
      <c r="F121" s="79"/>
      <c r="G121" s="79"/>
      <c r="H121" s="79"/>
      <c r="I121" s="62"/>
    </row>
    <row r="122" spans="2:9" ht="15" x14ac:dyDescent="0.2">
      <c r="B122" s="61"/>
      <c r="C122" s="79"/>
      <c r="D122" s="79"/>
      <c r="E122" s="60" t="s">
        <v>564</v>
      </c>
      <c r="F122" s="79"/>
      <c r="G122" s="79"/>
      <c r="H122" s="79"/>
      <c r="I122" s="87">
        <f>B123-I125-I128-I131-I134-I137-I142-I143-I144</f>
        <v>246495</v>
      </c>
    </row>
    <row r="123" spans="2:9" ht="15" x14ac:dyDescent="0.2">
      <c r="B123" s="84">
        <f>B125+B128+B131+B134+B137+B142+B143+B144</f>
        <v>78609</v>
      </c>
      <c r="C123" s="79"/>
      <c r="D123" s="58"/>
      <c r="E123" s="85" t="s">
        <v>563</v>
      </c>
      <c r="F123" s="58"/>
      <c r="G123" s="58"/>
      <c r="H123" s="58"/>
      <c r="I123" s="87">
        <f>I125+I128+I131+I134+I137+I142+I143+I144</f>
        <v>-167886</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562</v>
      </c>
      <c r="F125" s="58"/>
      <c r="G125" s="58"/>
      <c r="H125" s="58"/>
      <c r="I125" s="87">
        <f>I126+I127</f>
        <v>0</v>
      </c>
    </row>
    <row r="126" spans="2:9" ht="13.15" customHeight="1" x14ac:dyDescent="0.2">
      <c r="B126" s="84">
        <v>0</v>
      </c>
      <c r="C126" s="58"/>
      <c r="D126" s="58"/>
      <c r="E126" s="85" t="s">
        <v>561</v>
      </c>
      <c r="F126" s="58"/>
      <c r="G126" s="58"/>
      <c r="H126" s="58"/>
      <c r="I126" s="87">
        <v>0</v>
      </c>
    </row>
    <row r="127" spans="2:9" ht="15" x14ac:dyDescent="0.2">
      <c r="B127" s="84">
        <v>0</v>
      </c>
      <c r="C127" s="58"/>
      <c r="D127" s="58"/>
      <c r="E127" s="85" t="s">
        <v>560</v>
      </c>
      <c r="F127" s="58"/>
      <c r="G127" s="58"/>
      <c r="H127" s="58"/>
      <c r="I127" s="87">
        <v>0</v>
      </c>
    </row>
    <row r="128" spans="2:9" x14ac:dyDescent="0.2">
      <c r="B128" s="84">
        <f>B129+B130</f>
        <v>65574</v>
      </c>
      <c r="E128" s="85" t="s">
        <v>559</v>
      </c>
      <c r="I128" s="87">
        <f>I129+I130</f>
        <v>-13828</v>
      </c>
    </row>
    <row r="129" spans="2:9" x14ac:dyDescent="0.2">
      <c r="B129" s="84">
        <v>68423</v>
      </c>
      <c r="E129" s="85" t="s">
        <v>558</v>
      </c>
      <c r="I129" s="87">
        <v>0</v>
      </c>
    </row>
    <row r="130" spans="2:9" x14ac:dyDescent="0.2">
      <c r="B130" s="84">
        <v>-2849</v>
      </c>
      <c r="E130" s="85" t="s">
        <v>557</v>
      </c>
      <c r="I130" s="87">
        <v>-13828</v>
      </c>
    </row>
    <row r="131" spans="2:9" x14ac:dyDescent="0.2">
      <c r="B131" s="84">
        <f>B132+B133</f>
        <v>0</v>
      </c>
      <c r="E131" s="85" t="s">
        <v>556</v>
      </c>
      <c r="I131" s="87">
        <f>I132+I133</f>
        <v>-4</v>
      </c>
    </row>
    <row r="132" spans="2:9" x14ac:dyDescent="0.2">
      <c r="B132" s="84">
        <v>0</v>
      </c>
      <c r="E132" s="85" t="s">
        <v>555</v>
      </c>
      <c r="I132" s="87">
        <v>-4</v>
      </c>
    </row>
    <row r="133" spans="2:9" x14ac:dyDescent="0.2">
      <c r="B133" s="84">
        <v>0</v>
      </c>
      <c r="E133" s="85" t="s">
        <v>554</v>
      </c>
      <c r="I133" s="87">
        <v>0</v>
      </c>
    </row>
    <row r="134" spans="2:9" x14ac:dyDescent="0.2">
      <c r="B134" s="84">
        <f>B135+B136</f>
        <v>17114</v>
      </c>
      <c r="E134" s="85" t="s">
        <v>553</v>
      </c>
      <c r="I134" s="87">
        <f>I135+I136</f>
        <v>-134833</v>
      </c>
    </row>
    <row r="135" spans="2:9" x14ac:dyDescent="0.2">
      <c r="B135" s="84">
        <v>-726</v>
      </c>
      <c r="E135" s="85" t="s">
        <v>552</v>
      </c>
      <c r="I135" s="87">
        <v>-13101</v>
      </c>
    </row>
    <row r="136" spans="2:9" x14ac:dyDescent="0.2">
      <c r="B136" s="84">
        <v>17840</v>
      </c>
      <c r="E136" s="85" t="s">
        <v>551</v>
      </c>
      <c r="I136" s="87">
        <v>-121732</v>
      </c>
    </row>
    <row r="137" spans="2:9" x14ac:dyDescent="0.2">
      <c r="B137" s="84">
        <f>B138+B141</f>
        <v>-8500</v>
      </c>
      <c r="E137" s="107" t="s">
        <v>550</v>
      </c>
      <c r="I137" s="87">
        <f>I138+I141</f>
        <v>0</v>
      </c>
    </row>
    <row r="138" spans="2:9" x14ac:dyDescent="0.2">
      <c r="B138" s="84">
        <f>B139+B140</f>
        <v>-8500</v>
      </c>
      <c r="E138" s="107" t="s">
        <v>549</v>
      </c>
      <c r="I138" s="87">
        <f>I139+I140</f>
        <v>0</v>
      </c>
    </row>
    <row r="139" spans="2:9" x14ac:dyDescent="0.2">
      <c r="B139" s="84">
        <v>-8500</v>
      </c>
      <c r="E139" s="107" t="s">
        <v>548</v>
      </c>
      <c r="I139" s="87">
        <v>0</v>
      </c>
    </row>
    <row r="140" spans="2:9" x14ac:dyDescent="0.2">
      <c r="B140" s="84">
        <v>0</v>
      </c>
      <c r="E140" s="107" t="s">
        <v>547</v>
      </c>
      <c r="I140" s="87">
        <v>0</v>
      </c>
    </row>
    <row r="141" spans="2:9" x14ac:dyDescent="0.2">
      <c r="B141" s="84">
        <v>0</v>
      </c>
      <c r="E141" s="107" t="s">
        <v>546</v>
      </c>
      <c r="I141" s="87">
        <v>0</v>
      </c>
    </row>
    <row r="142" spans="2:9" x14ac:dyDescent="0.2">
      <c r="B142" s="84">
        <v>0</v>
      </c>
      <c r="E142" s="85" t="s">
        <v>545</v>
      </c>
      <c r="I142" s="87">
        <v>0</v>
      </c>
    </row>
    <row r="143" spans="2:9" x14ac:dyDescent="0.2">
      <c r="B143" s="84">
        <v>0</v>
      </c>
      <c r="C143" s="85" t="s">
        <v>544</v>
      </c>
      <c r="E143" s="85" t="s">
        <v>544</v>
      </c>
      <c r="I143" s="87">
        <v>-824</v>
      </c>
    </row>
    <row r="144" spans="2:9" x14ac:dyDescent="0.2">
      <c r="B144" s="84">
        <f>B145+B146</f>
        <v>4421</v>
      </c>
      <c r="C144" s="85" t="s">
        <v>543</v>
      </c>
      <c r="E144" s="85" t="s">
        <v>543</v>
      </c>
      <c r="I144" s="87">
        <f>I145+I146</f>
        <v>-18397</v>
      </c>
    </row>
    <row r="145" spans="2:9" x14ac:dyDescent="0.2">
      <c r="B145" s="84">
        <v>5849</v>
      </c>
      <c r="C145" s="85" t="s">
        <v>542</v>
      </c>
      <c r="E145" s="85" t="s">
        <v>542</v>
      </c>
      <c r="I145" s="87">
        <v>-8169</v>
      </c>
    </row>
    <row r="146" spans="2:9" x14ac:dyDescent="0.2">
      <c r="B146" s="89">
        <v>-1428</v>
      </c>
      <c r="C146" s="108" t="s">
        <v>541</v>
      </c>
      <c r="D146" s="109"/>
      <c r="E146" s="108" t="s">
        <v>541</v>
      </c>
      <c r="F146" s="109"/>
      <c r="G146" s="109"/>
      <c r="H146" s="109"/>
      <c r="I146" s="92">
        <v>-10228</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112</v>
      </c>
      <c r="D1" s="45"/>
      <c r="E1" s="45"/>
      <c r="F1" s="45"/>
      <c r="G1" s="39"/>
      <c r="H1" s="45"/>
      <c r="I1" s="45"/>
      <c r="J1" s="45"/>
      <c r="K1" s="45"/>
      <c r="L1" s="45"/>
      <c r="M1" s="45"/>
    </row>
    <row r="2" spans="2:14" s="41" customFormat="1" ht="20.25" x14ac:dyDescent="0.25">
      <c r="B2" s="75" t="s">
        <v>1013</v>
      </c>
      <c r="D2" s="42"/>
      <c r="E2" s="42"/>
      <c r="F2" s="42"/>
      <c r="G2" s="39"/>
      <c r="H2" s="42"/>
      <c r="I2" s="42"/>
      <c r="J2" s="42"/>
      <c r="K2" s="42"/>
      <c r="L2" s="42"/>
      <c r="M2" s="42"/>
    </row>
    <row r="3" spans="2:14" s="37" customFormat="1" ht="15" customHeight="1" x14ac:dyDescent="0.25">
      <c r="B3" s="76" t="s">
        <v>721</v>
      </c>
      <c r="D3" s="39"/>
      <c r="E3" s="40"/>
      <c r="F3" s="39"/>
      <c r="G3" s="39"/>
      <c r="H3" s="39"/>
      <c r="I3" s="39"/>
      <c r="J3" s="39"/>
      <c r="K3" s="39"/>
      <c r="L3" s="39"/>
      <c r="M3" s="39"/>
      <c r="N3" s="38"/>
    </row>
    <row r="4" spans="2:14" s="37" customFormat="1" ht="15" customHeight="1" x14ac:dyDescent="0.25">
      <c r="B4" s="76"/>
      <c r="D4" s="39"/>
      <c r="E4" s="40"/>
      <c r="F4" s="39"/>
      <c r="G4" s="39"/>
      <c r="H4" s="39"/>
      <c r="I4" s="39"/>
      <c r="J4" s="39"/>
      <c r="K4" s="39"/>
      <c r="L4" s="39"/>
      <c r="M4" s="39"/>
      <c r="N4" s="38"/>
    </row>
    <row r="5" spans="2:14" s="34" customFormat="1" ht="15" customHeight="1" x14ac:dyDescent="0.2">
      <c r="B5" s="76"/>
      <c r="D5" s="122"/>
      <c r="E5" s="21"/>
      <c r="F5" s="21"/>
      <c r="G5" s="21"/>
      <c r="H5" s="21"/>
      <c r="I5" s="21"/>
      <c r="J5" s="21"/>
      <c r="K5" s="21"/>
      <c r="L5" s="21"/>
      <c r="M5" s="21"/>
      <c r="N5" s="35"/>
    </row>
    <row r="6" spans="2:14" s="34" customFormat="1" ht="20.25" customHeight="1" x14ac:dyDescent="0.2">
      <c r="B6" s="123" t="s">
        <v>662</v>
      </c>
      <c r="D6" s="122"/>
      <c r="E6" s="21"/>
      <c r="F6" s="21"/>
      <c r="G6" s="21"/>
      <c r="H6" s="21"/>
      <c r="I6" s="21"/>
      <c r="J6" s="21"/>
      <c r="K6" s="21"/>
      <c r="L6" s="21"/>
      <c r="M6" s="21"/>
      <c r="N6" s="35"/>
    </row>
    <row r="7" spans="2:14" ht="15" x14ac:dyDescent="0.2">
      <c r="B7" s="65" t="s">
        <v>661</v>
      </c>
      <c r="C7" s="65"/>
      <c r="D7" s="65"/>
      <c r="E7" s="65"/>
      <c r="F7" s="65"/>
      <c r="G7" s="65"/>
      <c r="H7" s="65"/>
      <c r="I7" s="65"/>
    </row>
    <row r="9" spans="2:14" x14ac:dyDescent="0.2">
      <c r="B9" s="70" t="s">
        <v>606</v>
      </c>
      <c r="C9" s="78"/>
      <c r="D9" s="78"/>
      <c r="E9" s="78"/>
      <c r="F9" s="78"/>
      <c r="G9" s="78"/>
      <c r="H9" s="78"/>
      <c r="I9" s="69" t="s">
        <v>605</v>
      </c>
    </row>
    <row r="10" spans="2:14" x14ac:dyDescent="0.2">
      <c r="B10" s="80"/>
      <c r="F10" s="82"/>
      <c r="G10" s="83"/>
      <c r="H10" s="83"/>
      <c r="I10" s="82"/>
    </row>
    <row r="11" spans="2:14" x14ac:dyDescent="0.2">
      <c r="B11" s="84">
        <v>87716</v>
      </c>
      <c r="D11" s="81" t="s">
        <v>660</v>
      </c>
      <c r="E11" s="85" t="s">
        <v>659</v>
      </c>
      <c r="F11" s="82"/>
      <c r="G11" s="83" t="s">
        <v>658</v>
      </c>
      <c r="H11" s="86" t="s">
        <v>657</v>
      </c>
      <c r="I11" s="87">
        <f>I12+I13</f>
        <v>136083</v>
      </c>
    </row>
    <row r="12" spans="2:14" x14ac:dyDescent="0.2">
      <c r="B12" s="84">
        <f>I11-B11</f>
        <v>48367</v>
      </c>
      <c r="D12" s="85" t="s">
        <v>647</v>
      </c>
      <c r="E12" s="66" t="s">
        <v>646</v>
      </c>
      <c r="F12" s="82"/>
      <c r="G12" s="88" t="s">
        <v>656</v>
      </c>
      <c r="H12" s="83"/>
      <c r="I12" s="87">
        <v>135363</v>
      </c>
    </row>
    <row r="13" spans="2:14" x14ac:dyDescent="0.2">
      <c r="B13" s="84">
        <v>9483</v>
      </c>
      <c r="D13" s="81" t="s">
        <v>655</v>
      </c>
      <c r="E13" s="85" t="s">
        <v>579</v>
      </c>
      <c r="F13" s="82"/>
      <c r="G13" s="88" t="s">
        <v>654</v>
      </c>
      <c r="I13" s="87">
        <v>720</v>
      </c>
    </row>
    <row r="14" spans="2:14" x14ac:dyDescent="0.2">
      <c r="B14" s="84">
        <f>B12-B13</f>
        <v>38884</v>
      </c>
      <c r="D14" s="81" t="s">
        <v>653</v>
      </c>
      <c r="E14" s="66" t="s">
        <v>652</v>
      </c>
      <c r="F14" s="82"/>
      <c r="G14" s="88"/>
      <c r="H14" s="83"/>
      <c r="I14" s="87"/>
    </row>
    <row r="15" spans="2:14" ht="7.15" customHeight="1" x14ac:dyDescent="0.2">
      <c r="B15" s="84"/>
      <c r="F15" s="82"/>
      <c r="G15" s="83"/>
      <c r="H15" s="83"/>
      <c r="I15" s="87"/>
    </row>
    <row r="16" spans="2:14" x14ac:dyDescent="0.2">
      <c r="B16" s="89">
        <f>B11+B12</f>
        <v>136083</v>
      </c>
      <c r="C16" s="78"/>
      <c r="D16" s="90" t="s">
        <v>568</v>
      </c>
      <c r="E16" s="78"/>
      <c r="F16" s="91"/>
      <c r="G16" s="90" t="s">
        <v>568</v>
      </c>
      <c r="H16" s="78"/>
      <c r="I16" s="92">
        <f>I11</f>
        <v>136083</v>
      </c>
    </row>
    <row r="19" spans="2:9" ht="15" x14ac:dyDescent="0.2">
      <c r="B19" s="65" t="s">
        <v>651</v>
      </c>
      <c r="C19" s="93"/>
      <c r="D19" s="65"/>
      <c r="E19" s="65"/>
      <c r="F19" s="65"/>
      <c r="G19" s="65"/>
      <c r="H19" s="65"/>
      <c r="I19" s="93"/>
    </row>
    <row r="22" spans="2:9" ht="15" x14ac:dyDescent="0.2">
      <c r="B22" s="65" t="s">
        <v>650</v>
      </c>
      <c r="C22" s="93"/>
      <c r="D22" s="93"/>
      <c r="E22" s="93"/>
      <c r="F22" s="93"/>
      <c r="G22" s="93"/>
      <c r="H22" s="93"/>
      <c r="I22" s="93"/>
    </row>
    <row r="24" spans="2:9" ht="15" x14ac:dyDescent="0.2">
      <c r="B24" s="70" t="s">
        <v>606</v>
      </c>
      <c r="C24" s="71"/>
      <c r="D24" s="71"/>
      <c r="E24" s="71"/>
      <c r="F24" s="71"/>
      <c r="G24" s="71"/>
      <c r="H24" s="71"/>
      <c r="I24" s="69" t="s">
        <v>605</v>
      </c>
    </row>
    <row r="25" spans="2:9" x14ac:dyDescent="0.2">
      <c r="B25" s="80"/>
      <c r="F25" s="82"/>
      <c r="G25" s="83"/>
      <c r="H25" s="83"/>
      <c r="I25" s="82"/>
    </row>
    <row r="26" spans="2:9" x14ac:dyDescent="0.2">
      <c r="B26" s="84">
        <f>B27+B28</f>
        <v>38860</v>
      </c>
      <c r="D26" s="81" t="s">
        <v>649</v>
      </c>
      <c r="E26" s="85" t="s">
        <v>648</v>
      </c>
      <c r="F26" s="82"/>
      <c r="G26" s="88" t="s">
        <v>647</v>
      </c>
      <c r="H26" s="68" t="s">
        <v>646</v>
      </c>
      <c r="I26" s="87">
        <f>+B12</f>
        <v>48367</v>
      </c>
    </row>
    <row r="27" spans="2:9" x14ac:dyDescent="0.2">
      <c r="B27" s="84">
        <v>29412</v>
      </c>
      <c r="D27" s="85" t="s">
        <v>645</v>
      </c>
      <c r="F27" s="82"/>
      <c r="G27" s="83"/>
      <c r="H27" s="83"/>
      <c r="I27" s="87"/>
    </row>
    <row r="28" spans="2:9" x14ac:dyDescent="0.2">
      <c r="B28" s="84">
        <f>B29+B30</f>
        <v>9448</v>
      </c>
      <c r="D28" s="85" t="s">
        <v>644</v>
      </c>
      <c r="F28" s="82"/>
      <c r="G28" s="83"/>
      <c r="H28" s="83"/>
      <c r="I28" s="87"/>
    </row>
    <row r="29" spans="2:9" x14ac:dyDescent="0.2">
      <c r="B29" s="84">
        <v>9228</v>
      </c>
      <c r="D29" s="85" t="s">
        <v>643</v>
      </c>
      <c r="F29" s="82"/>
      <c r="G29" s="83"/>
      <c r="H29" s="83"/>
      <c r="I29" s="87"/>
    </row>
    <row r="30" spans="2:9" x14ac:dyDescent="0.2">
      <c r="B30" s="84">
        <v>220</v>
      </c>
      <c r="D30" s="85" t="s">
        <v>642</v>
      </c>
      <c r="F30" s="82"/>
      <c r="G30" s="83"/>
      <c r="H30" s="83"/>
      <c r="I30" s="87"/>
    </row>
    <row r="31" spans="2:9" ht="12.75" customHeight="1" x14ac:dyDescent="0.2">
      <c r="B31" s="84">
        <v>368</v>
      </c>
      <c r="D31" s="81" t="s">
        <v>641</v>
      </c>
      <c r="E31" s="81" t="s">
        <v>640</v>
      </c>
      <c r="F31" s="82"/>
      <c r="G31" s="83"/>
      <c r="H31" s="83"/>
      <c r="I31" s="87"/>
    </row>
    <row r="32" spans="2:9" ht="12.75" customHeight="1" x14ac:dyDescent="0.2">
      <c r="B32" s="84">
        <v>0</v>
      </c>
      <c r="D32" s="81" t="s">
        <v>639</v>
      </c>
      <c r="E32" s="81" t="s">
        <v>638</v>
      </c>
      <c r="F32" s="82"/>
      <c r="G32" s="83"/>
      <c r="H32" s="83"/>
      <c r="I32" s="87"/>
    </row>
    <row r="33" spans="2:9" x14ac:dyDescent="0.2">
      <c r="B33" s="84">
        <f>I35-B26-B31-B32</f>
        <v>9139</v>
      </c>
      <c r="D33" s="85" t="s">
        <v>636</v>
      </c>
      <c r="E33" s="66" t="s">
        <v>635</v>
      </c>
      <c r="F33" s="82"/>
      <c r="G33" s="83"/>
      <c r="H33" s="83"/>
      <c r="I33" s="87"/>
    </row>
    <row r="34" spans="2:9" x14ac:dyDescent="0.2">
      <c r="B34" s="84"/>
      <c r="F34" s="82"/>
      <c r="G34" s="83"/>
      <c r="H34" s="83"/>
      <c r="I34" s="87"/>
    </row>
    <row r="35" spans="2:9" x14ac:dyDescent="0.2">
      <c r="B35" s="89">
        <f>B26+B31+B32+B33</f>
        <v>48367</v>
      </c>
      <c r="C35" s="78"/>
      <c r="D35" s="90" t="s">
        <v>568</v>
      </c>
      <c r="E35" s="78"/>
      <c r="F35" s="91"/>
      <c r="G35" s="90" t="s">
        <v>568</v>
      </c>
      <c r="H35" s="78"/>
      <c r="I35" s="92">
        <f>I26</f>
        <v>48367</v>
      </c>
    </row>
    <row r="38" spans="2:9" ht="15" x14ac:dyDescent="0.2">
      <c r="B38" s="65" t="s">
        <v>637</v>
      </c>
      <c r="C38" s="94"/>
      <c r="D38" s="94"/>
      <c r="E38" s="94"/>
      <c r="F38" s="94"/>
      <c r="G38" s="94"/>
      <c r="H38" s="94"/>
      <c r="I38" s="94"/>
    </row>
    <row r="39" spans="2:9" ht="13.15" customHeight="1" x14ac:dyDescent="0.2"/>
    <row r="40" spans="2:9" x14ac:dyDescent="0.2">
      <c r="B40" s="70" t="s">
        <v>606</v>
      </c>
      <c r="C40" s="78"/>
      <c r="D40" s="78"/>
      <c r="E40" s="78"/>
      <c r="F40" s="78"/>
      <c r="G40" s="78"/>
      <c r="H40" s="78"/>
      <c r="I40" s="69" t="s">
        <v>605</v>
      </c>
    </row>
    <row r="41" spans="2:9" x14ac:dyDescent="0.2">
      <c r="B41" s="80"/>
      <c r="F41" s="82"/>
      <c r="G41" s="83"/>
      <c r="H41" s="83"/>
      <c r="I41" s="82"/>
    </row>
    <row r="42" spans="2:9" x14ac:dyDescent="0.2">
      <c r="B42" s="84">
        <f>B43+B44+B45+B47+B48</f>
        <v>2714</v>
      </c>
      <c r="D42" s="81" t="s">
        <v>634</v>
      </c>
      <c r="E42" s="88" t="s">
        <v>633</v>
      </c>
      <c r="F42" s="82"/>
      <c r="G42" s="85" t="s">
        <v>636</v>
      </c>
      <c r="H42" s="66" t="s">
        <v>635</v>
      </c>
      <c r="I42" s="87">
        <f>+B33</f>
        <v>9139</v>
      </c>
    </row>
    <row r="43" spans="2:9" ht="15" x14ac:dyDescent="0.2">
      <c r="B43" s="84">
        <v>2335</v>
      </c>
      <c r="C43" s="58"/>
      <c r="D43" s="95" t="s">
        <v>632</v>
      </c>
      <c r="F43" s="62"/>
      <c r="G43" s="79" t="s">
        <v>634</v>
      </c>
      <c r="H43" s="96" t="s">
        <v>633</v>
      </c>
      <c r="I43" s="87">
        <f>I44+I45+I47+I48+I49</f>
        <v>242</v>
      </c>
    </row>
    <row r="44" spans="2:9" x14ac:dyDescent="0.2">
      <c r="B44" s="84">
        <v>379</v>
      </c>
      <c r="D44" s="85" t="s">
        <v>631</v>
      </c>
      <c r="F44" s="82"/>
      <c r="G44" s="95" t="s">
        <v>632</v>
      </c>
      <c r="I44" s="87">
        <v>87</v>
      </c>
    </row>
    <row r="45" spans="2:9" x14ac:dyDescent="0.2">
      <c r="B45" s="84">
        <v>0</v>
      </c>
      <c r="D45" s="85" t="s">
        <v>630</v>
      </c>
      <c r="E45" s="80"/>
      <c r="F45" s="82"/>
      <c r="G45" s="85" t="s">
        <v>631</v>
      </c>
      <c r="I45" s="87">
        <v>155</v>
      </c>
    </row>
    <row r="46" spans="2:9" x14ac:dyDescent="0.2">
      <c r="B46" s="84"/>
      <c r="E46" s="97" t="s">
        <v>629</v>
      </c>
      <c r="F46" s="82"/>
      <c r="G46" s="85" t="s">
        <v>630</v>
      </c>
      <c r="H46" s="80"/>
      <c r="I46" s="87"/>
    </row>
    <row r="47" spans="2:9" x14ac:dyDescent="0.2">
      <c r="B47" s="84">
        <v>0</v>
      </c>
      <c r="D47" s="85" t="s">
        <v>628</v>
      </c>
      <c r="E47" s="85"/>
      <c r="F47" s="82"/>
      <c r="H47" s="85" t="s">
        <v>629</v>
      </c>
      <c r="I47" s="87">
        <v>0</v>
      </c>
    </row>
    <row r="48" spans="2:9" x14ac:dyDescent="0.2">
      <c r="B48" s="84">
        <v>0</v>
      </c>
      <c r="D48" s="85" t="s">
        <v>627</v>
      </c>
      <c r="E48" s="85"/>
      <c r="F48" s="82"/>
      <c r="G48" s="81" t="s">
        <v>628</v>
      </c>
      <c r="H48" s="85"/>
      <c r="I48" s="87">
        <v>0</v>
      </c>
    </row>
    <row r="49" spans="2:9" x14ac:dyDescent="0.2">
      <c r="B49" s="84">
        <f>I52-B42</f>
        <v>6667</v>
      </c>
      <c r="D49" s="85" t="s">
        <v>622</v>
      </c>
      <c r="E49" s="66" t="s">
        <v>621</v>
      </c>
      <c r="F49" s="82"/>
      <c r="G49" s="85" t="s">
        <v>627</v>
      </c>
      <c r="H49" s="85"/>
      <c r="I49" s="87">
        <v>0</v>
      </c>
    </row>
    <row r="50" spans="2:9" x14ac:dyDescent="0.2">
      <c r="B50" s="84"/>
      <c r="D50" s="85"/>
      <c r="E50" s="85"/>
      <c r="F50" s="82"/>
      <c r="G50" s="85" t="s">
        <v>626</v>
      </c>
      <c r="H50" s="85"/>
      <c r="I50" s="87">
        <v>0</v>
      </c>
    </row>
    <row r="51" spans="2:9" x14ac:dyDescent="0.2">
      <c r="B51" s="84"/>
      <c r="F51" s="82"/>
      <c r="G51" s="85"/>
      <c r="I51" s="87"/>
    </row>
    <row r="52" spans="2:9" x14ac:dyDescent="0.2">
      <c r="B52" s="89">
        <f>B42+B49</f>
        <v>9381</v>
      </c>
      <c r="C52" s="78"/>
      <c r="D52" s="78" t="s">
        <v>568</v>
      </c>
      <c r="E52" s="78"/>
      <c r="F52" s="91"/>
      <c r="G52" s="78" t="s">
        <v>568</v>
      </c>
      <c r="H52" s="78"/>
      <c r="I52" s="92">
        <f>I42+I43+I50</f>
        <v>9381</v>
      </c>
    </row>
    <row r="55" spans="2:9" ht="15" x14ac:dyDescent="0.2">
      <c r="B55" s="65" t="s">
        <v>625</v>
      </c>
      <c r="C55" s="94"/>
      <c r="D55" s="94"/>
      <c r="E55" s="94"/>
      <c r="F55" s="94"/>
      <c r="G55" s="94"/>
      <c r="H55" s="94"/>
      <c r="I55" s="94"/>
    </row>
    <row r="57" spans="2:9" x14ac:dyDescent="0.2">
      <c r="B57" s="70" t="s">
        <v>606</v>
      </c>
      <c r="C57" s="78"/>
      <c r="D57" s="78"/>
      <c r="E57" s="78"/>
      <c r="F57" s="78"/>
      <c r="G57" s="78"/>
      <c r="H57" s="78"/>
      <c r="I57" s="69" t="s">
        <v>605</v>
      </c>
    </row>
    <row r="58" spans="2:9" x14ac:dyDescent="0.2">
      <c r="B58" s="80"/>
      <c r="F58" s="82"/>
      <c r="G58" s="83"/>
      <c r="H58" s="83"/>
      <c r="I58" s="82"/>
    </row>
    <row r="59" spans="2:9" x14ac:dyDescent="0.2">
      <c r="B59" s="84">
        <f>B60+B61</f>
        <v>57</v>
      </c>
      <c r="D59" s="81" t="s">
        <v>624</v>
      </c>
      <c r="E59" s="86" t="s">
        <v>623</v>
      </c>
      <c r="F59" s="82"/>
      <c r="G59" s="88" t="s">
        <v>622</v>
      </c>
      <c r="H59" s="66" t="s">
        <v>621</v>
      </c>
      <c r="I59" s="87">
        <f>+B49</f>
        <v>6667</v>
      </c>
    </row>
    <row r="60" spans="2:9" x14ac:dyDescent="0.2">
      <c r="B60" s="84">
        <v>57</v>
      </c>
      <c r="D60" s="85" t="s">
        <v>620</v>
      </c>
      <c r="F60" s="82"/>
      <c r="G60" s="88" t="s">
        <v>619</v>
      </c>
      <c r="H60" s="85"/>
      <c r="I60" s="87">
        <f>I61+I62</f>
        <v>220</v>
      </c>
    </row>
    <row r="61" spans="2:9" x14ac:dyDescent="0.2">
      <c r="B61" s="84">
        <v>0</v>
      </c>
      <c r="D61" s="85" t="s">
        <v>618</v>
      </c>
      <c r="F61" s="82"/>
      <c r="G61" s="88" t="s">
        <v>617</v>
      </c>
      <c r="I61" s="87">
        <v>0</v>
      </c>
    </row>
    <row r="62" spans="2:9" x14ac:dyDescent="0.2">
      <c r="B62" s="84">
        <v>220</v>
      </c>
      <c r="D62" s="81" t="s">
        <v>616</v>
      </c>
      <c r="E62" s="85" t="s">
        <v>615</v>
      </c>
      <c r="F62" s="82"/>
      <c r="G62" s="88" t="s">
        <v>614</v>
      </c>
      <c r="I62" s="87">
        <v>220</v>
      </c>
    </row>
    <row r="63" spans="2:9" x14ac:dyDescent="0.2">
      <c r="B63" s="84"/>
      <c r="E63" s="85" t="s">
        <v>613</v>
      </c>
      <c r="F63" s="82"/>
      <c r="G63" s="83" t="s">
        <v>612</v>
      </c>
      <c r="H63" s="81" t="s">
        <v>611</v>
      </c>
      <c r="I63" s="87">
        <f>I64+I65+I66</f>
        <v>0</v>
      </c>
    </row>
    <row r="64" spans="2:9" x14ac:dyDescent="0.2">
      <c r="B64" s="84">
        <f>B65+B66+B67</f>
        <v>436</v>
      </c>
      <c r="D64" s="81" t="s">
        <v>612</v>
      </c>
      <c r="E64" s="81" t="s">
        <v>611</v>
      </c>
      <c r="F64" s="82"/>
      <c r="G64" s="85" t="s">
        <v>610</v>
      </c>
      <c r="I64" s="87">
        <v>0</v>
      </c>
    </row>
    <row r="65" spans="2:9" x14ac:dyDescent="0.2">
      <c r="B65" s="84">
        <v>436</v>
      </c>
      <c r="D65" s="85" t="s">
        <v>610</v>
      </c>
      <c r="F65" s="82"/>
      <c r="G65" s="88" t="s">
        <v>609</v>
      </c>
      <c r="I65" s="87">
        <v>0</v>
      </c>
    </row>
    <row r="66" spans="2:9" x14ac:dyDescent="0.2">
      <c r="B66" s="84">
        <v>0</v>
      </c>
      <c r="D66" s="85" t="s">
        <v>609</v>
      </c>
      <c r="F66" s="82"/>
      <c r="G66" s="88" t="s">
        <v>608</v>
      </c>
      <c r="I66" s="87">
        <v>0</v>
      </c>
    </row>
    <row r="67" spans="2:9" x14ac:dyDescent="0.2">
      <c r="B67" s="84">
        <v>0</v>
      </c>
      <c r="D67" s="85" t="s">
        <v>608</v>
      </c>
      <c r="F67" s="82"/>
      <c r="G67" s="83"/>
      <c r="H67" s="83"/>
      <c r="I67" s="87"/>
    </row>
    <row r="68" spans="2:9" x14ac:dyDescent="0.2">
      <c r="B68" s="84">
        <f>I70-B59-B62-B64</f>
        <v>6174</v>
      </c>
      <c r="D68" s="85" t="s">
        <v>602</v>
      </c>
      <c r="E68" s="85" t="s">
        <v>601</v>
      </c>
      <c r="F68" s="82"/>
      <c r="G68" s="83"/>
      <c r="H68" s="83"/>
      <c r="I68" s="87"/>
    </row>
    <row r="69" spans="2:9" ht="17.45" customHeight="1" x14ac:dyDescent="0.2">
      <c r="B69" s="84"/>
      <c r="F69" s="82"/>
      <c r="G69" s="83"/>
      <c r="H69" s="83"/>
      <c r="I69" s="87"/>
    </row>
    <row r="70" spans="2:9" ht="17.45" customHeight="1" x14ac:dyDescent="0.2">
      <c r="B70" s="89">
        <f>B59+B62+B64+B68</f>
        <v>6887</v>
      </c>
      <c r="C70" s="78"/>
      <c r="D70" s="78" t="s">
        <v>568</v>
      </c>
      <c r="E70" s="78"/>
      <c r="F70" s="91"/>
      <c r="G70" s="78" t="s">
        <v>568</v>
      </c>
      <c r="H70" s="78"/>
      <c r="I70" s="92">
        <f>I59+I60+I63</f>
        <v>6887</v>
      </c>
    </row>
    <row r="73" spans="2:9" ht="15" x14ac:dyDescent="0.2">
      <c r="B73" s="65" t="s">
        <v>607</v>
      </c>
      <c r="C73" s="94"/>
      <c r="D73" s="94"/>
      <c r="E73" s="94"/>
      <c r="F73" s="94"/>
      <c r="G73" s="94"/>
      <c r="H73" s="94"/>
      <c r="I73" s="94"/>
    </row>
    <row r="75" spans="2:9" x14ac:dyDescent="0.2">
      <c r="B75" s="70" t="s">
        <v>606</v>
      </c>
      <c r="C75" s="78"/>
      <c r="D75" s="78"/>
      <c r="E75" s="78"/>
      <c r="F75" s="78"/>
      <c r="G75" s="78"/>
      <c r="H75" s="78"/>
      <c r="I75" s="69" t="s">
        <v>605</v>
      </c>
    </row>
    <row r="76" spans="2:9" x14ac:dyDescent="0.2">
      <c r="B76" s="80"/>
      <c r="F76" s="82"/>
      <c r="G76" s="83"/>
      <c r="H76" s="83"/>
      <c r="I76" s="82"/>
    </row>
    <row r="77" spans="2:9" x14ac:dyDescent="0.2">
      <c r="B77" s="84">
        <v>0</v>
      </c>
      <c r="D77" s="81" t="s">
        <v>604</v>
      </c>
      <c r="E77" s="85" t="s">
        <v>603</v>
      </c>
      <c r="F77" s="82"/>
      <c r="G77" s="88" t="s">
        <v>602</v>
      </c>
      <c r="H77" s="66" t="s">
        <v>601</v>
      </c>
      <c r="I77" s="87">
        <f>+B68</f>
        <v>6174</v>
      </c>
    </row>
    <row r="78" spans="2:9" x14ac:dyDescent="0.2">
      <c r="B78" s="84"/>
      <c r="E78" s="85" t="s">
        <v>600</v>
      </c>
      <c r="F78" s="82"/>
      <c r="G78" s="88"/>
      <c r="H78" s="85"/>
      <c r="I78" s="87"/>
    </row>
    <row r="79" spans="2:9" x14ac:dyDescent="0.2">
      <c r="B79" s="84">
        <f>I82-B77</f>
        <v>6174</v>
      </c>
      <c r="D79" s="85" t="s">
        <v>595</v>
      </c>
      <c r="E79" s="68" t="s">
        <v>599</v>
      </c>
      <c r="F79" s="82"/>
      <c r="G79" s="83"/>
      <c r="H79" s="83"/>
      <c r="I79" s="87"/>
    </row>
    <row r="80" spans="2:9" x14ac:dyDescent="0.2">
      <c r="B80" s="84">
        <f>B79-B13</f>
        <v>-3309</v>
      </c>
      <c r="D80" s="85" t="s">
        <v>598</v>
      </c>
      <c r="E80" s="66" t="s">
        <v>594</v>
      </c>
      <c r="F80" s="82"/>
      <c r="G80" s="83"/>
      <c r="H80" s="83"/>
      <c r="I80" s="87"/>
    </row>
    <row r="81" spans="2:9" x14ac:dyDescent="0.2">
      <c r="B81" s="84"/>
      <c r="F81" s="82"/>
      <c r="G81" s="83"/>
      <c r="H81" s="83"/>
      <c r="I81" s="87"/>
    </row>
    <row r="82" spans="2:9" x14ac:dyDescent="0.2">
      <c r="B82" s="89">
        <f>B77+B79</f>
        <v>6174</v>
      </c>
      <c r="C82" s="78"/>
      <c r="D82" s="78" t="s">
        <v>568</v>
      </c>
      <c r="E82" s="78"/>
      <c r="F82" s="91"/>
      <c r="G82" s="78" t="s">
        <v>568</v>
      </c>
      <c r="H82" s="78"/>
      <c r="I82" s="92">
        <f>I77</f>
        <v>6174</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597</v>
      </c>
      <c r="C85" s="153"/>
      <c r="D85" s="153"/>
      <c r="E85" s="153"/>
      <c r="F85" s="153"/>
      <c r="G85" s="153"/>
      <c r="H85" s="153"/>
      <c r="I85" s="153"/>
    </row>
    <row r="86" spans="2:9" ht="7.15" customHeight="1" x14ac:dyDescent="0.2"/>
    <row r="88" spans="2:9" ht="15" x14ac:dyDescent="0.2">
      <c r="B88" s="65" t="s">
        <v>596</v>
      </c>
      <c r="C88" s="93"/>
      <c r="D88" s="93"/>
      <c r="E88" s="93"/>
      <c r="F88" s="93"/>
      <c r="G88" s="93"/>
      <c r="H88" s="93"/>
      <c r="I88" s="93"/>
    </row>
    <row r="89" spans="2:9" ht="15.75" customHeight="1" x14ac:dyDescent="0.2"/>
    <row r="90" spans="2:9" x14ac:dyDescent="0.2">
      <c r="B90" s="64" t="s">
        <v>566</v>
      </c>
      <c r="C90" s="78"/>
      <c r="D90" s="78"/>
      <c r="E90" s="78"/>
      <c r="F90" s="78"/>
      <c r="G90" s="78"/>
      <c r="H90" s="78"/>
      <c r="I90" s="63" t="s">
        <v>565</v>
      </c>
    </row>
    <row r="91" spans="2:9" x14ac:dyDescent="0.2">
      <c r="B91" s="80"/>
      <c r="F91" s="82"/>
      <c r="G91" s="83"/>
      <c r="H91" s="83"/>
      <c r="I91" s="82"/>
    </row>
    <row r="92" spans="2:9" x14ac:dyDescent="0.2">
      <c r="B92" s="84">
        <f>I99</f>
        <v>-3460</v>
      </c>
      <c r="D92" s="85" t="s">
        <v>582</v>
      </c>
      <c r="E92" s="66" t="s">
        <v>581</v>
      </c>
      <c r="F92" s="82"/>
      <c r="G92" s="85" t="s">
        <v>595</v>
      </c>
      <c r="H92" s="66" t="s">
        <v>594</v>
      </c>
      <c r="I92" s="87">
        <f>+B80</f>
        <v>-3309</v>
      </c>
    </row>
    <row r="93" spans="2:9" x14ac:dyDescent="0.2">
      <c r="B93" s="84"/>
      <c r="E93" s="68" t="s">
        <v>578</v>
      </c>
      <c r="F93" s="82"/>
      <c r="G93" s="88" t="s">
        <v>593</v>
      </c>
      <c r="H93" s="81" t="s">
        <v>592</v>
      </c>
      <c r="I93" s="87">
        <f>I94+I95</f>
        <v>51</v>
      </c>
    </row>
    <row r="94" spans="2:9" x14ac:dyDescent="0.2">
      <c r="B94" s="84"/>
      <c r="E94" s="85"/>
      <c r="F94" s="82"/>
      <c r="G94" s="88" t="s">
        <v>591</v>
      </c>
      <c r="I94" s="87">
        <v>51</v>
      </c>
    </row>
    <row r="95" spans="2:9" x14ac:dyDescent="0.2">
      <c r="B95" s="84"/>
      <c r="E95" s="85"/>
      <c r="F95" s="82"/>
      <c r="G95" s="88" t="s">
        <v>590</v>
      </c>
      <c r="I95" s="87">
        <v>0</v>
      </c>
    </row>
    <row r="96" spans="2:9" x14ac:dyDescent="0.2">
      <c r="B96" s="84"/>
      <c r="D96" s="85"/>
      <c r="F96" s="82"/>
      <c r="G96" s="88" t="s">
        <v>589</v>
      </c>
      <c r="H96" s="81" t="s">
        <v>588</v>
      </c>
      <c r="I96" s="87">
        <f>I97</f>
        <v>-202</v>
      </c>
    </row>
    <row r="97" spans="2:9" x14ac:dyDescent="0.2">
      <c r="B97" s="98"/>
      <c r="C97" s="99"/>
      <c r="D97" s="99"/>
      <c r="E97" s="85"/>
      <c r="F97" s="100"/>
      <c r="G97" s="88" t="s">
        <v>587</v>
      </c>
      <c r="H97" s="101"/>
      <c r="I97" s="87">
        <v>-202</v>
      </c>
    </row>
    <row r="98" spans="2:9" x14ac:dyDescent="0.2">
      <c r="B98" s="84"/>
      <c r="F98" s="82"/>
      <c r="G98" s="83"/>
      <c r="H98" s="83"/>
      <c r="I98" s="87"/>
    </row>
    <row r="99" spans="2:9" x14ac:dyDescent="0.2">
      <c r="B99" s="89">
        <f>B92</f>
        <v>-3460</v>
      </c>
      <c r="C99" s="78"/>
      <c r="D99" s="78" t="s">
        <v>568</v>
      </c>
      <c r="E99" s="78"/>
      <c r="F99" s="91"/>
      <c r="G99" s="78" t="s">
        <v>568</v>
      </c>
      <c r="H99" s="78"/>
      <c r="I99" s="92">
        <f>I92+I93+I96</f>
        <v>-3460</v>
      </c>
    </row>
    <row r="102" spans="2:9" ht="15" x14ac:dyDescent="0.2">
      <c r="B102" s="65" t="s">
        <v>586</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566</v>
      </c>
      <c r="C104" s="78"/>
      <c r="D104" s="78"/>
      <c r="E104" s="78"/>
      <c r="F104" s="78"/>
      <c r="G104" s="78"/>
      <c r="H104" s="78"/>
      <c r="I104" s="63" t="s">
        <v>565</v>
      </c>
    </row>
    <row r="105" spans="2:9" x14ac:dyDescent="0.2">
      <c r="B105" s="80"/>
      <c r="E105" s="85"/>
      <c r="F105" s="102"/>
      <c r="G105" s="83"/>
      <c r="H105" s="83"/>
      <c r="I105" s="82"/>
    </row>
    <row r="106" spans="2:9" x14ac:dyDescent="0.2">
      <c r="B106" s="84">
        <f>B107+B109</f>
        <v>9498</v>
      </c>
      <c r="D106" s="85" t="s">
        <v>585</v>
      </c>
      <c r="E106" s="103" t="s">
        <v>584</v>
      </c>
      <c r="F106" s="82"/>
      <c r="G106" s="83"/>
      <c r="H106" s="83"/>
      <c r="I106" s="82"/>
    </row>
    <row r="107" spans="2:9" x14ac:dyDescent="0.2">
      <c r="B107" s="84">
        <v>7644</v>
      </c>
      <c r="D107" s="85" t="s">
        <v>583</v>
      </c>
      <c r="E107" s="85"/>
      <c r="F107" s="82"/>
      <c r="G107" s="85" t="s">
        <v>582</v>
      </c>
      <c r="H107" s="68" t="s">
        <v>581</v>
      </c>
      <c r="I107" s="87"/>
    </row>
    <row r="108" spans="2:9" x14ac:dyDescent="0.2">
      <c r="B108" s="84">
        <f>-B13</f>
        <v>-9483</v>
      </c>
      <c r="D108" s="85" t="s">
        <v>580</v>
      </c>
      <c r="E108" s="86" t="s">
        <v>579</v>
      </c>
      <c r="F108" s="82"/>
      <c r="G108" s="85"/>
      <c r="H108" s="67" t="s">
        <v>578</v>
      </c>
      <c r="I108" s="87">
        <f>B92</f>
        <v>-3460</v>
      </c>
    </row>
    <row r="109" spans="2:9" x14ac:dyDescent="0.2">
      <c r="B109" s="84">
        <v>1854</v>
      </c>
      <c r="D109" s="95" t="s">
        <v>577</v>
      </c>
      <c r="E109" s="85" t="s">
        <v>576</v>
      </c>
      <c r="F109" s="82"/>
      <c r="H109" s="104"/>
      <c r="I109" s="105"/>
    </row>
    <row r="110" spans="2:9" x14ac:dyDescent="0.2">
      <c r="B110" s="84">
        <v>0</v>
      </c>
      <c r="D110" s="85" t="s">
        <v>575</v>
      </c>
      <c r="E110" s="85" t="s">
        <v>574</v>
      </c>
      <c r="F110" s="82"/>
      <c r="G110" s="93"/>
      <c r="I110" s="87"/>
    </row>
    <row r="111" spans="2:9" x14ac:dyDescent="0.2">
      <c r="B111" s="84">
        <v>0</v>
      </c>
      <c r="D111" s="95" t="s">
        <v>573</v>
      </c>
      <c r="E111" s="85" t="s">
        <v>572</v>
      </c>
      <c r="F111" s="82"/>
      <c r="H111" s="104"/>
      <c r="I111" s="105"/>
    </row>
    <row r="112" spans="2:9" x14ac:dyDescent="0.2">
      <c r="B112" s="84"/>
      <c r="D112" s="85"/>
      <c r="E112" s="85" t="s">
        <v>571</v>
      </c>
      <c r="F112" s="82"/>
      <c r="G112" s="93"/>
      <c r="I112" s="87"/>
    </row>
    <row r="113" spans="2:9" x14ac:dyDescent="0.2">
      <c r="B113" s="84">
        <f>I115-B106-B108-B111</f>
        <v>-3475</v>
      </c>
      <c r="C113" s="99"/>
      <c r="D113" s="99" t="s">
        <v>570</v>
      </c>
      <c r="E113" s="66" t="s">
        <v>569</v>
      </c>
      <c r="F113" s="100"/>
      <c r="G113" s="93"/>
      <c r="H113" s="101"/>
      <c r="I113" s="87"/>
    </row>
    <row r="114" spans="2:9" x14ac:dyDescent="0.2">
      <c r="B114" s="84"/>
      <c r="E114" s="85"/>
      <c r="F114" s="82"/>
      <c r="G114" s="93"/>
      <c r="H114" s="83"/>
      <c r="I114" s="87"/>
    </row>
    <row r="115" spans="2:9" x14ac:dyDescent="0.2">
      <c r="B115" s="89">
        <f>B106+B108+B111+B113</f>
        <v>-3460</v>
      </c>
      <c r="C115" s="78"/>
      <c r="D115" s="78" t="s">
        <v>568</v>
      </c>
      <c r="E115" s="106"/>
      <c r="F115" s="91"/>
      <c r="G115" s="78" t="s">
        <v>568</v>
      </c>
      <c r="H115" s="78"/>
      <c r="I115" s="92">
        <f>I108</f>
        <v>-3460</v>
      </c>
    </row>
    <row r="118" spans="2:9" ht="15" x14ac:dyDescent="0.2">
      <c r="B118" s="65" t="s">
        <v>567</v>
      </c>
      <c r="C118" s="93"/>
      <c r="D118" s="93"/>
      <c r="E118" s="93"/>
      <c r="F118" s="93"/>
      <c r="G118" s="93"/>
      <c r="H118" s="93"/>
      <c r="I118" s="93"/>
    </row>
    <row r="120" spans="2:9" x14ac:dyDescent="0.2">
      <c r="B120" s="64" t="s">
        <v>566</v>
      </c>
      <c r="C120" s="78"/>
      <c r="D120" s="78"/>
      <c r="E120" s="78"/>
      <c r="F120" s="78"/>
      <c r="G120" s="78"/>
      <c r="H120" s="78"/>
      <c r="I120" s="63" t="s">
        <v>565</v>
      </c>
    </row>
    <row r="121" spans="2:9" ht="15" x14ac:dyDescent="0.2">
      <c r="B121" s="61"/>
      <c r="C121" s="79"/>
      <c r="D121" s="79"/>
      <c r="E121" s="79"/>
      <c r="F121" s="79"/>
      <c r="G121" s="79"/>
      <c r="H121" s="79"/>
      <c r="I121" s="62"/>
    </row>
    <row r="122" spans="2:9" ht="15" x14ac:dyDescent="0.2">
      <c r="B122" s="61"/>
      <c r="C122" s="79"/>
      <c r="D122" s="79"/>
      <c r="E122" s="60" t="s">
        <v>564</v>
      </c>
      <c r="F122" s="79"/>
      <c r="G122" s="79"/>
      <c r="H122" s="79"/>
      <c r="I122" s="87">
        <f>B123-I125-I128-I131-I134-I137-I142-I143-I144</f>
        <v>-3475</v>
      </c>
    </row>
    <row r="123" spans="2:9" ht="15" x14ac:dyDescent="0.2">
      <c r="B123" s="84">
        <f>B125+B128+B131+B134+B137+B142+B143+B144</f>
        <v>1333</v>
      </c>
      <c r="C123" s="79"/>
      <c r="D123" s="58"/>
      <c r="E123" s="85" t="s">
        <v>563</v>
      </c>
      <c r="F123" s="58"/>
      <c r="G123" s="58"/>
      <c r="H123" s="58"/>
      <c r="I123" s="87">
        <f>I125+I128+I131+I134+I137+I142+I143+I144</f>
        <v>4808</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562</v>
      </c>
      <c r="F125" s="58"/>
      <c r="G125" s="58"/>
      <c r="H125" s="58"/>
      <c r="I125" s="87">
        <f>I126+I127</f>
        <v>0</v>
      </c>
    </row>
    <row r="126" spans="2:9" ht="13.15" customHeight="1" x14ac:dyDescent="0.2">
      <c r="B126" s="84">
        <v>0</v>
      </c>
      <c r="C126" s="58"/>
      <c r="D126" s="58"/>
      <c r="E126" s="85" t="s">
        <v>561</v>
      </c>
      <c r="F126" s="58"/>
      <c r="G126" s="58"/>
      <c r="H126" s="58"/>
      <c r="I126" s="87">
        <v>0</v>
      </c>
    </row>
    <row r="127" spans="2:9" ht="15" x14ac:dyDescent="0.2">
      <c r="B127" s="84">
        <v>0</v>
      </c>
      <c r="C127" s="58"/>
      <c r="D127" s="58"/>
      <c r="E127" s="85" t="s">
        <v>560</v>
      </c>
      <c r="F127" s="58"/>
      <c r="G127" s="58"/>
      <c r="H127" s="58"/>
      <c r="I127" s="87">
        <v>0</v>
      </c>
    </row>
    <row r="128" spans="2:9" x14ac:dyDescent="0.2">
      <c r="B128" s="84">
        <f>B129+B130</f>
        <v>-2464</v>
      </c>
      <c r="E128" s="85" t="s">
        <v>559</v>
      </c>
      <c r="I128" s="87">
        <f>I129+I130</f>
        <v>-818</v>
      </c>
    </row>
    <row r="129" spans="2:9" x14ac:dyDescent="0.2">
      <c r="B129" s="84">
        <v>-2468</v>
      </c>
      <c r="E129" s="85" t="s">
        <v>558</v>
      </c>
      <c r="I129" s="87">
        <v>0</v>
      </c>
    </row>
    <row r="130" spans="2:9" x14ac:dyDescent="0.2">
      <c r="B130" s="84">
        <v>4</v>
      </c>
      <c r="E130" s="85" t="s">
        <v>557</v>
      </c>
      <c r="I130" s="87">
        <v>-818</v>
      </c>
    </row>
    <row r="131" spans="2:9" x14ac:dyDescent="0.2">
      <c r="B131" s="84">
        <f>B132+B133</f>
        <v>0</v>
      </c>
      <c r="E131" s="85" t="s">
        <v>556</v>
      </c>
      <c r="I131" s="87">
        <f>I132+I133</f>
        <v>0</v>
      </c>
    </row>
    <row r="132" spans="2:9" x14ac:dyDescent="0.2">
      <c r="B132" s="84">
        <v>0</v>
      </c>
      <c r="E132" s="85" t="s">
        <v>555</v>
      </c>
      <c r="I132" s="87">
        <v>0</v>
      </c>
    </row>
    <row r="133" spans="2:9" x14ac:dyDescent="0.2">
      <c r="B133" s="84">
        <v>0</v>
      </c>
      <c r="E133" s="85" t="s">
        <v>554</v>
      </c>
      <c r="I133" s="87">
        <v>0</v>
      </c>
    </row>
    <row r="134" spans="2:9" x14ac:dyDescent="0.2">
      <c r="B134" s="84">
        <f>B135+B136</f>
        <v>0</v>
      </c>
      <c r="E134" s="85" t="s">
        <v>553</v>
      </c>
      <c r="I134" s="87">
        <f>I135+I136</f>
        <v>605</v>
      </c>
    </row>
    <row r="135" spans="2:9" x14ac:dyDescent="0.2">
      <c r="B135" s="84">
        <v>0</v>
      </c>
      <c r="E135" s="85" t="s">
        <v>552</v>
      </c>
      <c r="I135" s="87">
        <v>383</v>
      </c>
    </row>
    <row r="136" spans="2:9" x14ac:dyDescent="0.2">
      <c r="B136" s="84">
        <v>0</v>
      </c>
      <c r="E136" s="85" t="s">
        <v>551</v>
      </c>
      <c r="I136" s="87">
        <v>222</v>
      </c>
    </row>
    <row r="137" spans="2:9" x14ac:dyDescent="0.2">
      <c r="B137" s="84">
        <f>B138+B141</f>
        <v>828</v>
      </c>
      <c r="E137" s="107" t="s">
        <v>550</v>
      </c>
      <c r="I137" s="87">
        <f>I138+I141</f>
        <v>0</v>
      </c>
    </row>
    <row r="138" spans="2:9" x14ac:dyDescent="0.2">
      <c r="B138" s="84">
        <f>B139+B140</f>
        <v>828</v>
      </c>
      <c r="E138" s="107" t="s">
        <v>549</v>
      </c>
      <c r="I138" s="87">
        <f>I139+I140</f>
        <v>0</v>
      </c>
    </row>
    <row r="139" spans="2:9" x14ac:dyDescent="0.2">
      <c r="B139" s="84">
        <v>828</v>
      </c>
      <c r="E139" s="107" t="s">
        <v>548</v>
      </c>
      <c r="I139" s="87">
        <v>0</v>
      </c>
    </row>
    <row r="140" spans="2:9" x14ac:dyDescent="0.2">
      <c r="B140" s="84">
        <v>0</v>
      </c>
      <c r="E140" s="107" t="s">
        <v>547</v>
      </c>
      <c r="I140" s="87">
        <v>0</v>
      </c>
    </row>
    <row r="141" spans="2:9" x14ac:dyDescent="0.2">
      <c r="B141" s="84">
        <v>0</v>
      </c>
      <c r="E141" s="107" t="s">
        <v>546</v>
      </c>
      <c r="I141" s="87">
        <v>0</v>
      </c>
    </row>
    <row r="142" spans="2:9" x14ac:dyDescent="0.2">
      <c r="B142" s="84">
        <v>0</v>
      </c>
      <c r="E142" s="85" t="s">
        <v>545</v>
      </c>
      <c r="I142" s="87">
        <v>0</v>
      </c>
    </row>
    <row r="143" spans="2:9" x14ac:dyDescent="0.2">
      <c r="B143" s="84">
        <v>0</v>
      </c>
      <c r="C143" s="85" t="s">
        <v>544</v>
      </c>
      <c r="E143" s="85" t="s">
        <v>544</v>
      </c>
      <c r="I143" s="87">
        <v>630</v>
      </c>
    </row>
    <row r="144" spans="2:9" x14ac:dyDescent="0.2">
      <c r="B144" s="84">
        <f>B145+B146</f>
        <v>2969</v>
      </c>
      <c r="C144" s="85" t="s">
        <v>543</v>
      </c>
      <c r="E144" s="85" t="s">
        <v>543</v>
      </c>
      <c r="I144" s="87">
        <f>I145+I146</f>
        <v>4391</v>
      </c>
    </row>
    <row r="145" spans="2:9" x14ac:dyDescent="0.2">
      <c r="B145" s="84">
        <v>1151</v>
      </c>
      <c r="C145" s="85" t="s">
        <v>542</v>
      </c>
      <c r="E145" s="85" t="s">
        <v>542</v>
      </c>
      <c r="I145" s="87">
        <v>1243</v>
      </c>
    </row>
    <row r="146" spans="2:9" x14ac:dyDescent="0.2">
      <c r="B146" s="89">
        <v>1818</v>
      </c>
      <c r="C146" s="108" t="s">
        <v>541</v>
      </c>
      <c r="D146" s="109"/>
      <c r="E146" s="108" t="s">
        <v>541</v>
      </c>
      <c r="F146" s="109"/>
      <c r="G146" s="109"/>
      <c r="H146" s="109"/>
      <c r="I146" s="92">
        <v>3148</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112</v>
      </c>
      <c r="D1" s="45"/>
      <c r="E1" s="45"/>
      <c r="F1" s="45"/>
      <c r="G1" s="39"/>
      <c r="H1" s="45"/>
      <c r="I1" s="45"/>
      <c r="J1" s="45"/>
      <c r="K1" s="45"/>
      <c r="L1" s="45"/>
      <c r="M1" s="45"/>
    </row>
    <row r="2" spans="2:14" s="41" customFormat="1" ht="20.25" x14ac:dyDescent="0.25">
      <c r="B2" s="75" t="s">
        <v>1013</v>
      </c>
      <c r="D2" s="42"/>
      <c r="E2" s="42"/>
      <c r="F2" s="42"/>
      <c r="G2" s="39"/>
      <c r="H2" s="42"/>
      <c r="I2" s="42"/>
      <c r="J2" s="42"/>
      <c r="K2" s="42"/>
      <c r="L2" s="42"/>
      <c r="M2" s="42"/>
    </row>
    <row r="3" spans="2:14" s="37" customFormat="1" ht="15" customHeight="1" x14ac:dyDescent="0.25">
      <c r="B3" s="76" t="s">
        <v>722</v>
      </c>
      <c r="D3" s="39"/>
      <c r="E3" s="40"/>
      <c r="F3" s="39"/>
      <c r="G3" s="39"/>
      <c r="H3" s="39"/>
      <c r="I3" s="39"/>
      <c r="J3" s="39"/>
      <c r="K3" s="39"/>
      <c r="L3" s="39"/>
      <c r="M3" s="39"/>
      <c r="N3" s="38"/>
    </row>
    <row r="4" spans="2:14" s="37" customFormat="1" ht="15" customHeight="1" x14ac:dyDescent="0.25">
      <c r="B4" s="76"/>
      <c r="D4" s="39"/>
      <c r="E4" s="40"/>
      <c r="F4" s="39"/>
      <c r="G4" s="39"/>
      <c r="H4" s="39"/>
      <c r="I4" s="39"/>
      <c r="J4" s="39"/>
      <c r="K4" s="39"/>
      <c r="L4" s="39"/>
      <c r="M4" s="39"/>
      <c r="N4" s="38"/>
    </row>
    <row r="5" spans="2:14" s="34" customFormat="1" ht="15" customHeight="1" x14ac:dyDescent="0.2">
      <c r="B5" s="76"/>
      <c r="D5" s="122"/>
      <c r="E5" s="21"/>
      <c r="F5" s="21"/>
      <c r="G5" s="21"/>
      <c r="H5" s="21"/>
      <c r="I5" s="21"/>
      <c r="J5" s="21"/>
      <c r="K5" s="21"/>
      <c r="L5" s="21"/>
      <c r="M5" s="21"/>
      <c r="N5" s="35"/>
    </row>
    <row r="6" spans="2:14" s="34" customFormat="1" ht="20.25" customHeight="1" x14ac:dyDescent="0.2">
      <c r="B6" s="123" t="s">
        <v>662</v>
      </c>
      <c r="D6" s="122"/>
      <c r="E6" s="21"/>
      <c r="F6" s="21"/>
      <c r="G6" s="21"/>
      <c r="H6" s="21"/>
      <c r="I6" s="21"/>
      <c r="J6" s="21"/>
      <c r="K6" s="21"/>
      <c r="L6" s="21"/>
      <c r="M6" s="21"/>
      <c r="N6" s="35"/>
    </row>
    <row r="7" spans="2:14" ht="15" x14ac:dyDescent="0.2">
      <c r="B7" s="65" t="s">
        <v>661</v>
      </c>
      <c r="C7" s="65"/>
      <c r="D7" s="65"/>
      <c r="E7" s="65"/>
      <c r="F7" s="65"/>
      <c r="G7" s="65"/>
      <c r="H7" s="65"/>
      <c r="I7" s="65"/>
    </row>
    <row r="9" spans="2:14" x14ac:dyDescent="0.2">
      <c r="B9" s="70" t="s">
        <v>606</v>
      </c>
      <c r="C9" s="78"/>
      <c r="D9" s="78"/>
      <c r="E9" s="78"/>
      <c r="F9" s="78"/>
      <c r="G9" s="78"/>
      <c r="H9" s="78"/>
      <c r="I9" s="69" t="s">
        <v>605</v>
      </c>
    </row>
    <row r="10" spans="2:14" x14ac:dyDescent="0.2">
      <c r="B10" s="80"/>
      <c r="F10" s="82"/>
      <c r="G10" s="83"/>
      <c r="H10" s="83"/>
      <c r="I10" s="82"/>
    </row>
    <row r="11" spans="2:14" x14ac:dyDescent="0.2">
      <c r="B11" s="84">
        <v>4668</v>
      </c>
      <c r="D11" s="81" t="s">
        <v>660</v>
      </c>
      <c r="E11" s="85" t="s">
        <v>659</v>
      </c>
      <c r="F11" s="82"/>
      <c r="G11" s="83" t="s">
        <v>658</v>
      </c>
      <c r="H11" s="86" t="s">
        <v>657</v>
      </c>
      <c r="I11" s="87">
        <f>I12+I13</f>
        <v>7004</v>
      </c>
    </row>
    <row r="12" spans="2:14" x14ac:dyDescent="0.2">
      <c r="B12" s="84">
        <f>I11-B11</f>
        <v>2336</v>
      </c>
      <c r="D12" s="85" t="s">
        <v>647</v>
      </c>
      <c r="E12" s="66" t="s">
        <v>646</v>
      </c>
      <c r="F12" s="82"/>
      <c r="G12" s="88" t="s">
        <v>656</v>
      </c>
      <c r="H12" s="83"/>
      <c r="I12" s="87">
        <v>7004</v>
      </c>
    </row>
    <row r="13" spans="2:14" x14ac:dyDescent="0.2">
      <c r="B13" s="84">
        <v>98</v>
      </c>
      <c r="D13" s="81" t="s">
        <v>655</v>
      </c>
      <c r="E13" s="85" t="s">
        <v>579</v>
      </c>
      <c r="F13" s="82"/>
      <c r="G13" s="88" t="s">
        <v>654</v>
      </c>
      <c r="I13" s="87">
        <v>0</v>
      </c>
    </row>
    <row r="14" spans="2:14" x14ac:dyDescent="0.2">
      <c r="B14" s="84">
        <f>B12-B13</f>
        <v>2238</v>
      </c>
      <c r="D14" s="81" t="s">
        <v>653</v>
      </c>
      <c r="E14" s="66" t="s">
        <v>652</v>
      </c>
      <c r="F14" s="82"/>
      <c r="G14" s="88"/>
      <c r="H14" s="83"/>
      <c r="I14" s="87"/>
    </row>
    <row r="15" spans="2:14" ht="7.15" customHeight="1" x14ac:dyDescent="0.2">
      <c r="B15" s="84"/>
      <c r="F15" s="82"/>
      <c r="G15" s="83"/>
      <c r="H15" s="83"/>
      <c r="I15" s="87"/>
    </row>
    <row r="16" spans="2:14" x14ac:dyDescent="0.2">
      <c r="B16" s="89">
        <f>B11+B12</f>
        <v>7004</v>
      </c>
      <c r="C16" s="78"/>
      <c r="D16" s="90" t="s">
        <v>568</v>
      </c>
      <c r="E16" s="78"/>
      <c r="F16" s="91"/>
      <c r="G16" s="90" t="s">
        <v>568</v>
      </c>
      <c r="H16" s="78"/>
      <c r="I16" s="92">
        <f>I11</f>
        <v>7004</v>
      </c>
    </row>
    <row r="19" spans="2:9" ht="15" x14ac:dyDescent="0.2">
      <c r="B19" s="65" t="s">
        <v>651</v>
      </c>
      <c r="C19" s="93"/>
      <c r="D19" s="65"/>
      <c r="E19" s="65"/>
      <c r="F19" s="65"/>
      <c r="G19" s="65"/>
      <c r="H19" s="65"/>
      <c r="I19" s="93"/>
    </row>
    <row r="22" spans="2:9" ht="15" x14ac:dyDescent="0.2">
      <c r="B22" s="65" t="s">
        <v>650</v>
      </c>
      <c r="C22" s="93"/>
      <c r="D22" s="93"/>
      <c r="E22" s="93"/>
      <c r="F22" s="93"/>
      <c r="G22" s="93"/>
      <c r="H22" s="93"/>
      <c r="I22" s="93"/>
    </row>
    <row r="24" spans="2:9" ht="15" x14ac:dyDescent="0.2">
      <c r="B24" s="70" t="s">
        <v>606</v>
      </c>
      <c r="C24" s="71"/>
      <c r="D24" s="71"/>
      <c r="E24" s="71"/>
      <c r="F24" s="71"/>
      <c r="G24" s="71"/>
      <c r="H24" s="71"/>
      <c r="I24" s="69" t="s">
        <v>605</v>
      </c>
    </row>
    <row r="25" spans="2:9" x14ac:dyDescent="0.2">
      <c r="B25" s="80"/>
      <c r="F25" s="82"/>
      <c r="G25" s="83"/>
      <c r="H25" s="83"/>
      <c r="I25" s="82"/>
    </row>
    <row r="26" spans="2:9" x14ac:dyDescent="0.2">
      <c r="B26" s="84">
        <f>B27+B28</f>
        <v>1678</v>
      </c>
      <c r="D26" s="81" t="s">
        <v>649</v>
      </c>
      <c r="E26" s="85" t="s">
        <v>648</v>
      </c>
      <c r="F26" s="82"/>
      <c r="G26" s="88" t="s">
        <v>647</v>
      </c>
      <c r="H26" s="68" t="s">
        <v>646</v>
      </c>
      <c r="I26" s="87">
        <f>+B12</f>
        <v>2336</v>
      </c>
    </row>
    <row r="27" spans="2:9" x14ac:dyDescent="0.2">
      <c r="B27" s="84">
        <v>1357</v>
      </c>
      <c r="D27" s="85" t="s">
        <v>645</v>
      </c>
      <c r="F27" s="82"/>
      <c r="G27" s="83"/>
      <c r="H27" s="83"/>
      <c r="I27" s="87"/>
    </row>
    <row r="28" spans="2:9" x14ac:dyDescent="0.2">
      <c r="B28" s="84">
        <f>B29+B30</f>
        <v>321</v>
      </c>
      <c r="D28" s="85" t="s">
        <v>644</v>
      </c>
      <c r="F28" s="82"/>
      <c r="G28" s="83"/>
      <c r="H28" s="83"/>
      <c r="I28" s="87"/>
    </row>
    <row r="29" spans="2:9" x14ac:dyDescent="0.2">
      <c r="B29" s="84">
        <v>321</v>
      </c>
      <c r="D29" s="85" t="s">
        <v>643</v>
      </c>
      <c r="F29" s="82"/>
      <c r="G29" s="83"/>
      <c r="H29" s="83"/>
      <c r="I29" s="87"/>
    </row>
    <row r="30" spans="2:9" x14ac:dyDescent="0.2">
      <c r="B30" s="84">
        <v>0</v>
      </c>
      <c r="D30" s="85" t="s">
        <v>642</v>
      </c>
      <c r="F30" s="82"/>
      <c r="G30" s="83"/>
      <c r="H30" s="83"/>
      <c r="I30" s="87"/>
    </row>
    <row r="31" spans="2:9" ht="12.75" customHeight="1" x14ac:dyDescent="0.2">
      <c r="B31" s="84">
        <v>2</v>
      </c>
      <c r="D31" s="81" t="s">
        <v>641</v>
      </c>
      <c r="E31" s="81" t="s">
        <v>640</v>
      </c>
      <c r="F31" s="82"/>
      <c r="G31" s="83"/>
      <c r="H31" s="83"/>
      <c r="I31" s="87"/>
    </row>
    <row r="32" spans="2:9" ht="12.75" customHeight="1" x14ac:dyDescent="0.2">
      <c r="B32" s="84">
        <v>0</v>
      </c>
      <c r="D32" s="81" t="s">
        <v>639</v>
      </c>
      <c r="E32" s="81" t="s">
        <v>638</v>
      </c>
      <c r="F32" s="82"/>
      <c r="G32" s="83"/>
      <c r="H32" s="83"/>
      <c r="I32" s="87"/>
    </row>
    <row r="33" spans="2:9" x14ac:dyDescent="0.2">
      <c r="B33" s="84">
        <f>I35-B26-B31-B32</f>
        <v>656</v>
      </c>
      <c r="D33" s="85" t="s">
        <v>636</v>
      </c>
      <c r="E33" s="66" t="s">
        <v>635</v>
      </c>
      <c r="F33" s="82"/>
      <c r="G33" s="83"/>
      <c r="H33" s="83"/>
      <c r="I33" s="87"/>
    </row>
    <row r="34" spans="2:9" x14ac:dyDescent="0.2">
      <c r="B34" s="84"/>
      <c r="F34" s="82"/>
      <c r="G34" s="83"/>
      <c r="H34" s="83"/>
      <c r="I34" s="87"/>
    </row>
    <row r="35" spans="2:9" x14ac:dyDescent="0.2">
      <c r="B35" s="89">
        <f>B26+B31+B32+B33</f>
        <v>2336</v>
      </c>
      <c r="C35" s="78"/>
      <c r="D35" s="90" t="s">
        <v>568</v>
      </c>
      <c r="E35" s="78"/>
      <c r="F35" s="91"/>
      <c r="G35" s="90" t="s">
        <v>568</v>
      </c>
      <c r="H35" s="78"/>
      <c r="I35" s="92">
        <f>I26</f>
        <v>2336</v>
      </c>
    </row>
    <row r="38" spans="2:9" ht="15" x14ac:dyDescent="0.2">
      <c r="B38" s="65" t="s">
        <v>637</v>
      </c>
      <c r="C38" s="94"/>
      <c r="D38" s="94"/>
      <c r="E38" s="94"/>
      <c r="F38" s="94"/>
      <c r="G38" s="94"/>
      <c r="H38" s="94"/>
      <c r="I38" s="94"/>
    </row>
    <row r="39" spans="2:9" ht="13.15" customHeight="1" x14ac:dyDescent="0.2"/>
    <row r="40" spans="2:9" x14ac:dyDescent="0.2">
      <c r="B40" s="70" t="s">
        <v>606</v>
      </c>
      <c r="C40" s="78"/>
      <c r="D40" s="78"/>
      <c r="E40" s="78"/>
      <c r="F40" s="78"/>
      <c r="G40" s="78"/>
      <c r="H40" s="78"/>
      <c r="I40" s="69" t="s">
        <v>605</v>
      </c>
    </row>
    <row r="41" spans="2:9" x14ac:dyDescent="0.2">
      <c r="B41" s="80"/>
      <c r="F41" s="82"/>
      <c r="G41" s="83"/>
      <c r="H41" s="83"/>
      <c r="I41" s="82"/>
    </row>
    <row r="42" spans="2:9" x14ac:dyDescent="0.2">
      <c r="B42" s="84">
        <f>B43+B44+B45+B47+B48</f>
        <v>6</v>
      </c>
      <c r="D42" s="81" t="s">
        <v>634</v>
      </c>
      <c r="E42" s="88" t="s">
        <v>633</v>
      </c>
      <c r="F42" s="82"/>
      <c r="G42" s="85" t="s">
        <v>636</v>
      </c>
      <c r="H42" s="66" t="s">
        <v>635</v>
      </c>
      <c r="I42" s="87">
        <f>+B33</f>
        <v>656</v>
      </c>
    </row>
    <row r="43" spans="2:9" ht="15" x14ac:dyDescent="0.2">
      <c r="B43" s="84">
        <v>6</v>
      </c>
      <c r="C43" s="58"/>
      <c r="D43" s="95" t="s">
        <v>632</v>
      </c>
      <c r="F43" s="62"/>
      <c r="G43" s="79" t="s">
        <v>634</v>
      </c>
      <c r="H43" s="96" t="s">
        <v>633</v>
      </c>
      <c r="I43" s="87">
        <f>I44+I45+I47+I48+I49</f>
        <v>1</v>
      </c>
    </row>
    <row r="44" spans="2:9" x14ac:dyDescent="0.2">
      <c r="B44" s="84">
        <v>0</v>
      </c>
      <c r="D44" s="85" t="s">
        <v>631</v>
      </c>
      <c r="F44" s="82"/>
      <c r="G44" s="95" t="s">
        <v>632</v>
      </c>
      <c r="I44" s="87">
        <v>1</v>
      </c>
    </row>
    <row r="45" spans="2:9" x14ac:dyDescent="0.2">
      <c r="B45" s="84">
        <v>0</v>
      </c>
      <c r="D45" s="85" t="s">
        <v>630</v>
      </c>
      <c r="E45" s="80"/>
      <c r="F45" s="82"/>
      <c r="G45" s="85" t="s">
        <v>631</v>
      </c>
      <c r="I45" s="87">
        <v>0</v>
      </c>
    </row>
    <row r="46" spans="2:9" x14ac:dyDescent="0.2">
      <c r="B46" s="84"/>
      <c r="E46" s="97" t="s">
        <v>629</v>
      </c>
      <c r="F46" s="82"/>
      <c r="G46" s="85" t="s">
        <v>630</v>
      </c>
      <c r="H46" s="80"/>
      <c r="I46" s="87"/>
    </row>
    <row r="47" spans="2:9" x14ac:dyDescent="0.2">
      <c r="B47" s="84">
        <v>0</v>
      </c>
      <c r="D47" s="85" t="s">
        <v>628</v>
      </c>
      <c r="E47" s="85"/>
      <c r="F47" s="82"/>
      <c r="H47" s="85" t="s">
        <v>629</v>
      </c>
      <c r="I47" s="87">
        <v>0</v>
      </c>
    </row>
    <row r="48" spans="2:9" x14ac:dyDescent="0.2">
      <c r="B48" s="84">
        <v>0</v>
      </c>
      <c r="D48" s="85" t="s">
        <v>627</v>
      </c>
      <c r="E48" s="85"/>
      <c r="F48" s="82"/>
      <c r="G48" s="81" t="s">
        <v>628</v>
      </c>
      <c r="H48" s="85"/>
      <c r="I48" s="87">
        <v>0</v>
      </c>
    </row>
    <row r="49" spans="2:9" x14ac:dyDescent="0.2">
      <c r="B49" s="84">
        <f>I52-B42</f>
        <v>651</v>
      </c>
      <c r="D49" s="85" t="s">
        <v>622</v>
      </c>
      <c r="E49" s="66" t="s">
        <v>621</v>
      </c>
      <c r="F49" s="82"/>
      <c r="G49" s="85" t="s">
        <v>627</v>
      </c>
      <c r="H49" s="85"/>
      <c r="I49" s="87">
        <v>0</v>
      </c>
    </row>
    <row r="50" spans="2:9" x14ac:dyDescent="0.2">
      <c r="B50" s="84"/>
      <c r="D50" s="85"/>
      <c r="E50" s="85"/>
      <c r="F50" s="82"/>
      <c r="G50" s="85" t="s">
        <v>626</v>
      </c>
      <c r="H50" s="85"/>
      <c r="I50" s="87">
        <v>0</v>
      </c>
    </row>
    <row r="51" spans="2:9" x14ac:dyDescent="0.2">
      <c r="B51" s="84"/>
      <c r="F51" s="82"/>
      <c r="G51" s="85"/>
      <c r="I51" s="87"/>
    </row>
    <row r="52" spans="2:9" x14ac:dyDescent="0.2">
      <c r="B52" s="89">
        <f>B42+B49</f>
        <v>657</v>
      </c>
      <c r="C52" s="78"/>
      <c r="D52" s="78" t="s">
        <v>568</v>
      </c>
      <c r="E52" s="78"/>
      <c r="F52" s="91"/>
      <c r="G52" s="78" t="s">
        <v>568</v>
      </c>
      <c r="H52" s="78"/>
      <c r="I52" s="92">
        <f>I42+I43+I50</f>
        <v>657</v>
      </c>
    </row>
    <row r="55" spans="2:9" ht="15" x14ac:dyDescent="0.2">
      <c r="B55" s="65" t="s">
        <v>625</v>
      </c>
      <c r="C55" s="94"/>
      <c r="D55" s="94"/>
      <c r="E55" s="94"/>
      <c r="F55" s="94"/>
      <c r="G55" s="94"/>
      <c r="H55" s="94"/>
      <c r="I55" s="94"/>
    </row>
    <row r="57" spans="2:9" x14ac:dyDescent="0.2">
      <c r="B57" s="70" t="s">
        <v>606</v>
      </c>
      <c r="C57" s="78"/>
      <c r="D57" s="78"/>
      <c r="E57" s="78"/>
      <c r="F57" s="78"/>
      <c r="G57" s="78"/>
      <c r="H57" s="78"/>
      <c r="I57" s="69" t="s">
        <v>605</v>
      </c>
    </row>
    <row r="58" spans="2:9" x14ac:dyDescent="0.2">
      <c r="B58" s="80"/>
      <c r="F58" s="82"/>
      <c r="G58" s="83"/>
      <c r="H58" s="83"/>
      <c r="I58" s="82"/>
    </row>
    <row r="59" spans="2:9" x14ac:dyDescent="0.2">
      <c r="B59" s="84">
        <f>B60+B61</f>
        <v>0</v>
      </c>
      <c r="D59" s="81" t="s">
        <v>624</v>
      </c>
      <c r="E59" s="86" t="s">
        <v>623</v>
      </c>
      <c r="F59" s="82"/>
      <c r="G59" s="88" t="s">
        <v>622</v>
      </c>
      <c r="H59" s="66" t="s">
        <v>621</v>
      </c>
      <c r="I59" s="87">
        <f>+B49</f>
        <v>651</v>
      </c>
    </row>
    <row r="60" spans="2:9" x14ac:dyDescent="0.2">
      <c r="B60" s="84">
        <v>0</v>
      </c>
      <c r="D60" s="85" t="s">
        <v>620</v>
      </c>
      <c r="F60" s="82"/>
      <c r="G60" s="88" t="s">
        <v>619</v>
      </c>
      <c r="H60" s="85"/>
      <c r="I60" s="87">
        <f>I61+I62</f>
        <v>0</v>
      </c>
    </row>
    <row r="61" spans="2:9" x14ac:dyDescent="0.2">
      <c r="B61" s="84">
        <v>0</v>
      </c>
      <c r="D61" s="85" t="s">
        <v>618</v>
      </c>
      <c r="F61" s="82"/>
      <c r="G61" s="88" t="s">
        <v>617</v>
      </c>
      <c r="I61" s="87">
        <v>0</v>
      </c>
    </row>
    <row r="62" spans="2:9" x14ac:dyDescent="0.2">
      <c r="B62" s="84">
        <v>0</v>
      </c>
      <c r="D62" s="81" t="s">
        <v>616</v>
      </c>
      <c r="E62" s="85" t="s">
        <v>615</v>
      </c>
      <c r="F62" s="82"/>
      <c r="G62" s="88" t="s">
        <v>614</v>
      </c>
      <c r="I62" s="87">
        <v>0</v>
      </c>
    </row>
    <row r="63" spans="2:9" x14ac:dyDescent="0.2">
      <c r="B63" s="84"/>
      <c r="E63" s="85" t="s">
        <v>613</v>
      </c>
      <c r="F63" s="82"/>
      <c r="G63" s="83" t="s">
        <v>612</v>
      </c>
      <c r="H63" s="81" t="s">
        <v>611</v>
      </c>
      <c r="I63" s="87">
        <f>I64+I65+I66</f>
        <v>0</v>
      </c>
    </row>
    <row r="64" spans="2:9" x14ac:dyDescent="0.2">
      <c r="B64" s="84">
        <f>B65+B66+B67</f>
        <v>47</v>
      </c>
      <c r="D64" s="81" t="s">
        <v>612</v>
      </c>
      <c r="E64" s="81" t="s">
        <v>611</v>
      </c>
      <c r="F64" s="82"/>
      <c r="G64" s="85" t="s">
        <v>610</v>
      </c>
      <c r="I64" s="87">
        <v>0</v>
      </c>
    </row>
    <row r="65" spans="2:9" x14ac:dyDescent="0.2">
      <c r="B65" s="84">
        <v>47</v>
      </c>
      <c r="D65" s="85" t="s">
        <v>610</v>
      </c>
      <c r="F65" s="82"/>
      <c r="G65" s="88" t="s">
        <v>609</v>
      </c>
      <c r="I65" s="87">
        <v>0</v>
      </c>
    </row>
    <row r="66" spans="2:9" x14ac:dyDescent="0.2">
      <c r="B66" s="84">
        <v>0</v>
      </c>
      <c r="D66" s="85" t="s">
        <v>609</v>
      </c>
      <c r="F66" s="82"/>
      <c r="G66" s="88" t="s">
        <v>608</v>
      </c>
      <c r="I66" s="87">
        <v>0</v>
      </c>
    </row>
    <row r="67" spans="2:9" x14ac:dyDescent="0.2">
      <c r="B67" s="84">
        <v>0</v>
      </c>
      <c r="D67" s="85" t="s">
        <v>608</v>
      </c>
      <c r="F67" s="82"/>
      <c r="G67" s="83"/>
      <c r="H67" s="83"/>
      <c r="I67" s="87"/>
    </row>
    <row r="68" spans="2:9" x14ac:dyDescent="0.2">
      <c r="B68" s="84">
        <f>I70-B59-B62-B64</f>
        <v>604</v>
      </c>
      <c r="D68" s="85" t="s">
        <v>602</v>
      </c>
      <c r="E68" s="85" t="s">
        <v>601</v>
      </c>
      <c r="F68" s="82"/>
      <c r="G68" s="83"/>
      <c r="H68" s="83"/>
      <c r="I68" s="87"/>
    </row>
    <row r="69" spans="2:9" ht="17.45" customHeight="1" x14ac:dyDescent="0.2">
      <c r="B69" s="84"/>
      <c r="F69" s="82"/>
      <c r="G69" s="83"/>
      <c r="H69" s="83"/>
      <c r="I69" s="87"/>
    </row>
    <row r="70" spans="2:9" ht="17.45" customHeight="1" x14ac:dyDescent="0.2">
      <c r="B70" s="89">
        <f>B59+B62+B64+B68</f>
        <v>651</v>
      </c>
      <c r="C70" s="78"/>
      <c r="D70" s="78" t="s">
        <v>568</v>
      </c>
      <c r="E70" s="78"/>
      <c r="F70" s="91"/>
      <c r="G70" s="78" t="s">
        <v>568</v>
      </c>
      <c r="H70" s="78"/>
      <c r="I70" s="92">
        <f>I59+I60+I63</f>
        <v>651</v>
      </c>
    </row>
    <row r="73" spans="2:9" ht="15" x14ac:dyDescent="0.2">
      <c r="B73" s="65" t="s">
        <v>607</v>
      </c>
      <c r="C73" s="94"/>
      <c r="D73" s="94"/>
      <c r="E73" s="94"/>
      <c r="F73" s="94"/>
      <c r="G73" s="94"/>
      <c r="H73" s="94"/>
      <c r="I73" s="94"/>
    </row>
    <row r="75" spans="2:9" x14ac:dyDescent="0.2">
      <c r="B75" s="70" t="s">
        <v>606</v>
      </c>
      <c r="C75" s="78"/>
      <c r="D75" s="78"/>
      <c r="E75" s="78"/>
      <c r="F75" s="78"/>
      <c r="G75" s="78"/>
      <c r="H75" s="78"/>
      <c r="I75" s="69" t="s">
        <v>605</v>
      </c>
    </row>
    <row r="76" spans="2:9" x14ac:dyDescent="0.2">
      <c r="B76" s="80"/>
      <c r="F76" s="82"/>
      <c r="G76" s="83"/>
      <c r="H76" s="83"/>
      <c r="I76" s="82"/>
    </row>
    <row r="77" spans="2:9" x14ac:dyDescent="0.2">
      <c r="B77" s="84">
        <v>0</v>
      </c>
      <c r="D77" s="81" t="s">
        <v>604</v>
      </c>
      <c r="E77" s="85" t="s">
        <v>603</v>
      </c>
      <c r="F77" s="82"/>
      <c r="G77" s="88" t="s">
        <v>602</v>
      </c>
      <c r="H77" s="66" t="s">
        <v>601</v>
      </c>
      <c r="I77" s="87">
        <f>+B68</f>
        <v>604</v>
      </c>
    </row>
    <row r="78" spans="2:9" x14ac:dyDescent="0.2">
      <c r="B78" s="84"/>
      <c r="E78" s="85" t="s">
        <v>600</v>
      </c>
      <c r="F78" s="82"/>
      <c r="G78" s="88"/>
      <c r="H78" s="85"/>
      <c r="I78" s="87"/>
    </row>
    <row r="79" spans="2:9" x14ac:dyDescent="0.2">
      <c r="B79" s="84">
        <f>I82-B77</f>
        <v>604</v>
      </c>
      <c r="D79" s="85" t="s">
        <v>595</v>
      </c>
      <c r="E79" s="68" t="s">
        <v>599</v>
      </c>
      <c r="F79" s="82"/>
      <c r="G79" s="83"/>
      <c r="H79" s="83"/>
      <c r="I79" s="87"/>
    </row>
    <row r="80" spans="2:9" x14ac:dyDescent="0.2">
      <c r="B80" s="84">
        <f>B79-B13</f>
        <v>506</v>
      </c>
      <c r="D80" s="85" t="s">
        <v>598</v>
      </c>
      <c r="E80" s="66" t="s">
        <v>594</v>
      </c>
      <c r="F80" s="82"/>
      <c r="G80" s="83"/>
      <c r="H80" s="83"/>
      <c r="I80" s="87"/>
    </row>
    <row r="81" spans="2:9" x14ac:dyDescent="0.2">
      <c r="B81" s="84"/>
      <c r="F81" s="82"/>
      <c r="G81" s="83"/>
      <c r="H81" s="83"/>
      <c r="I81" s="87"/>
    </row>
    <row r="82" spans="2:9" x14ac:dyDescent="0.2">
      <c r="B82" s="89">
        <f>B77+B79</f>
        <v>604</v>
      </c>
      <c r="C82" s="78"/>
      <c r="D82" s="78" t="s">
        <v>568</v>
      </c>
      <c r="E82" s="78"/>
      <c r="F82" s="91"/>
      <c r="G82" s="78" t="s">
        <v>568</v>
      </c>
      <c r="H82" s="78"/>
      <c r="I82" s="92">
        <f>I77</f>
        <v>604</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597</v>
      </c>
      <c r="C85" s="153"/>
      <c r="D85" s="153"/>
      <c r="E85" s="153"/>
      <c r="F85" s="153"/>
      <c r="G85" s="153"/>
      <c r="H85" s="153"/>
      <c r="I85" s="153"/>
    </row>
    <row r="86" spans="2:9" ht="7.15" customHeight="1" x14ac:dyDescent="0.2"/>
    <row r="88" spans="2:9" ht="15" x14ac:dyDescent="0.2">
      <c r="B88" s="65" t="s">
        <v>596</v>
      </c>
      <c r="C88" s="93"/>
      <c r="D88" s="93"/>
      <c r="E88" s="93"/>
      <c r="F88" s="93"/>
      <c r="G88" s="93"/>
      <c r="H88" s="93"/>
      <c r="I88" s="93"/>
    </row>
    <row r="89" spans="2:9" ht="15.75" customHeight="1" x14ac:dyDescent="0.2"/>
    <row r="90" spans="2:9" x14ac:dyDescent="0.2">
      <c r="B90" s="64" t="s">
        <v>566</v>
      </c>
      <c r="C90" s="78"/>
      <c r="D90" s="78"/>
      <c r="E90" s="78"/>
      <c r="F90" s="78"/>
      <c r="G90" s="78"/>
      <c r="H90" s="78"/>
      <c r="I90" s="63" t="s">
        <v>565</v>
      </c>
    </row>
    <row r="91" spans="2:9" x14ac:dyDescent="0.2">
      <c r="B91" s="80"/>
      <c r="F91" s="82"/>
      <c r="G91" s="83"/>
      <c r="H91" s="83"/>
      <c r="I91" s="82"/>
    </row>
    <row r="92" spans="2:9" x14ac:dyDescent="0.2">
      <c r="B92" s="84">
        <f>I99</f>
        <v>506</v>
      </c>
      <c r="D92" s="85" t="s">
        <v>582</v>
      </c>
      <c r="E92" s="66" t="s">
        <v>581</v>
      </c>
      <c r="F92" s="82"/>
      <c r="G92" s="85" t="s">
        <v>595</v>
      </c>
      <c r="H92" s="66" t="s">
        <v>594</v>
      </c>
      <c r="I92" s="87">
        <f>+B80</f>
        <v>506</v>
      </c>
    </row>
    <row r="93" spans="2:9" x14ac:dyDescent="0.2">
      <c r="B93" s="84"/>
      <c r="E93" s="68" t="s">
        <v>578</v>
      </c>
      <c r="F93" s="82"/>
      <c r="G93" s="88" t="s">
        <v>593</v>
      </c>
      <c r="H93" s="81" t="s">
        <v>592</v>
      </c>
      <c r="I93" s="87">
        <f>I94+I95</f>
        <v>0</v>
      </c>
    </row>
    <row r="94" spans="2:9" x14ac:dyDescent="0.2">
      <c r="B94" s="84"/>
      <c r="E94" s="85"/>
      <c r="F94" s="82"/>
      <c r="G94" s="88" t="s">
        <v>591</v>
      </c>
      <c r="I94" s="87">
        <v>0</v>
      </c>
    </row>
    <row r="95" spans="2:9" x14ac:dyDescent="0.2">
      <c r="B95" s="84"/>
      <c r="E95" s="85"/>
      <c r="F95" s="82"/>
      <c r="G95" s="88" t="s">
        <v>590</v>
      </c>
      <c r="I95" s="87">
        <v>0</v>
      </c>
    </row>
    <row r="96" spans="2:9" x14ac:dyDescent="0.2">
      <c r="B96" s="84"/>
      <c r="D96" s="85"/>
      <c r="F96" s="82"/>
      <c r="G96" s="88" t="s">
        <v>589</v>
      </c>
      <c r="H96" s="81" t="s">
        <v>588</v>
      </c>
      <c r="I96" s="87">
        <f>I97</f>
        <v>0</v>
      </c>
    </row>
    <row r="97" spans="2:9" x14ac:dyDescent="0.2">
      <c r="B97" s="98"/>
      <c r="C97" s="99"/>
      <c r="D97" s="99"/>
      <c r="E97" s="85"/>
      <c r="F97" s="100"/>
      <c r="G97" s="88" t="s">
        <v>587</v>
      </c>
      <c r="H97" s="101"/>
      <c r="I97" s="87">
        <v>0</v>
      </c>
    </row>
    <row r="98" spans="2:9" x14ac:dyDescent="0.2">
      <c r="B98" s="84"/>
      <c r="F98" s="82"/>
      <c r="G98" s="83"/>
      <c r="H98" s="83"/>
      <c r="I98" s="87"/>
    </row>
    <row r="99" spans="2:9" x14ac:dyDescent="0.2">
      <c r="B99" s="89">
        <f>B92</f>
        <v>506</v>
      </c>
      <c r="C99" s="78"/>
      <c r="D99" s="78" t="s">
        <v>568</v>
      </c>
      <c r="E99" s="78"/>
      <c r="F99" s="91"/>
      <c r="G99" s="78" t="s">
        <v>568</v>
      </c>
      <c r="H99" s="78"/>
      <c r="I99" s="92">
        <f>I92+I93+I96</f>
        <v>506</v>
      </c>
    </row>
    <row r="102" spans="2:9" ht="15" x14ac:dyDescent="0.2">
      <c r="B102" s="65" t="s">
        <v>586</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566</v>
      </c>
      <c r="C104" s="78"/>
      <c r="D104" s="78"/>
      <c r="E104" s="78"/>
      <c r="F104" s="78"/>
      <c r="G104" s="78"/>
      <c r="H104" s="78"/>
      <c r="I104" s="63" t="s">
        <v>565</v>
      </c>
    </row>
    <row r="105" spans="2:9" x14ac:dyDescent="0.2">
      <c r="B105" s="80"/>
      <c r="E105" s="85"/>
      <c r="F105" s="102"/>
      <c r="G105" s="83"/>
      <c r="H105" s="83"/>
      <c r="I105" s="82"/>
    </row>
    <row r="106" spans="2:9" x14ac:dyDescent="0.2">
      <c r="B106" s="84">
        <f>B107+B109</f>
        <v>5</v>
      </c>
      <c r="D106" s="85" t="s">
        <v>585</v>
      </c>
      <c r="E106" s="103" t="s">
        <v>584</v>
      </c>
      <c r="F106" s="82"/>
      <c r="G106" s="83"/>
      <c r="H106" s="83"/>
      <c r="I106" s="82"/>
    </row>
    <row r="107" spans="2:9" x14ac:dyDescent="0.2">
      <c r="B107" s="84">
        <v>59</v>
      </c>
      <c r="D107" s="85" t="s">
        <v>583</v>
      </c>
      <c r="E107" s="85"/>
      <c r="F107" s="82"/>
      <c r="G107" s="85" t="s">
        <v>582</v>
      </c>
      <c r="H107" s="68" t="s">
        <v>581</v>
      </c>
      <c r="I107" s="87"/>
    </row>
    <row r="108" spans="2:9" x14ac:dyDescent="0.2">
      <c r="B108" s="84">
        <f>-B13</f>
        <v>-98</v>
      </c>
      <c r="D108" s="85" t="s">
        <v>580</v>
      </c>
      <c r="E108" s="86" t="s">
        <v>579</v>
      </c>
      <c r="F108" s="82"/>
      <c r="G108" s="85"/>
      <c r="H108" s="67" t="s">
        <v>578</v>
      </c>
      <c r="I108" s="87">
        <f>B92</f>
        <v>506</v>
      </c>
    </row>
    <row r="109" spans="2:9" x14ac:dyDescent="0.2">
      <c r="B109" s="84">
        <v>-54</v>
      </c>
      <c r="D109" s="95" t="s">
        <v>577</v>
      </c>
      <c r="E109" s="85" t="s">
        <v>576</v>
      </c>
      <c r="F109" s="82"/>
      <c r="H109" s="104"/>
      <c r="I109" s="105"/>
    </row>
    <row r="110" spans="2:9" x14ac:dyDescent="0.2">
      <c r="B110" s="84">
        <v>0</v>
      </c>
      <c r="D110" s="85" t="s">
        <v>575</v>
      </c>
      <c r="E110" s="85" t="s">
        <v>574</v>
      </c>
      <c r="F110" s="82"/>
      <c r="G110" s="93"/>
      <c r="I110" s="87"/>
    </row>
    <row r="111" spans="2:9" x14ac:dyDescent="0.2">
      <c r="B111" s="84">
        <v>0</v>
      </c>
      <c r="D111" s="95" t="s">
        <v>573</v>
      </c>
      <c r="E111" s="85" t="s">
        <v>572</v>
      </c>
      <c r="F111" s="82"/>
      <c r="H111" s="104"/>
      <c r="I111" s="105"/>
    </row>
    <row r="112" spans="2:9" x14ac:dyDescent="0.2">
      <c r="B112" s="84"/>
      <c r="D112" s="85"/>
      <c r="E112" s="85" t="s">
        <v>571</v>
      </c>
      <c r="F112" s="82"/>
      <c r="G112" s="93"/>
      <c r="I112" s="87"/>
    </row>
    <row r="113" spans="2:9" x14ac:dyDescent="0.2">
      <c r="B113" s="84">
        <f>I115-B106-B108-B111</f>
        <v>599</v>
      </c>
      <c r="C113" s="99"/>
      <c r="D113" s="99" t="s">
        <v>570</v>
      </c>
      <c r="E113" s="66" t="s">
        <v>569</v>
      </c>
      <c r="F113" s="100"/>
      <c r="G113" s="93"/>
      <c r="H113" s="101"/>
      <c r="I113" s="87"/>
    </row>
    <row r="114" spans="2:9" x14ac:dyDescent="0.2">
      <c r="B114" s="84"/>
      <c r="E114" s="85"/>
      <c r="F114" s="82"/>
      <c r="G114" s="93"/>
      <c r="H114" s="83"/>
      <c r="I114" s="87"/>
    </row>
    <row r="115" spans="2:9" x14ac:dyDescent="0.2">
      <c r="B115" s="89">
        <f>B106+B108+B111+B113</f>
        <v>506</v>
      </c>
      <c r="C115" s="78"/>
      <c r="D115" s="78" t="s">
        <v>568</v>
      </c>
      <c r="E115" s="106"/>
      <c r="F115" s="91"/>
      <c r="G115" s="78" t="s">
        <v>568</v>
      </c>
      <c r="H115" s="78"/>
      <c r="I115" s="92">
        <f>I108</f>
        <v>506</v>
      </c>
    </row>
    <row r="118" spans="2:9" ht="15" x14ac:dyDescent="0.2">
      <c r="B118" s="65" t="s">
        <v>567</v>
      </c>
      <c r="C118" s="93"/>
      <c r="D118" s="93"/>
      <c r="E118" s="93"/>
      <c r="F118" s="93"/>
      <c r="G118" s="93"/>
      <c r="H118" s="93"/>
      <c r="I118" s="93"/>
    </row>
    <row r="120" spans="2:9" x14ac:dyDescent="0.2">
      <c r="B120" s="64" t="s">
        <v>566</v>
      </c>
      <c r="C120" s="78"/>
      <c r="D120" s="78"/>
      <c r="E120" s="78"/>
      <c r="F120" s="78"/>
      <c r="G120" s="78"/>
      <c r="H120" s="78"/>
      <c r="I120" s="63" t="s">
        <v>565</v>
      </c>
    </row>
    <row r="121" spans="2:9" ht="15" x14ac:dyDescent="0.2">
      <c r="B121" s="61"/>
      <c r="C121" s="79"/>
      <c r="D121" s="79"/>
      <c r="E121" s="79"/>
      <c r="F121" s="79"/>
      <c r="G121" s="79"/>
      <c r="H121" s="79"/>
      <c r="I121" s="62"/>
    </row>
    <row r="122" spans="2:9" ht="15" x14ac:dyDescent="0.2">
      <c r="B122" s="61"/>
      <c r="C122" s="79"/>
      <c r="D122" s="79"/>
      <c r="E122" s="60" t="s">
        <v>564</v>
      </c>
      <c r="F122" s="79"/>
      <c r="G122" s="79"/>
      <c r="H122" s="79"/>
      <c r="I122" s="87">
        <f>B123-I125-I128-I131-I134-I137-I142-I143-I144</f>
        <v>599</v>
      </c>
    </row>
    <row r="123" spans="2:9" ht="15" x14ac:dyDescent="0.2">
      <c r="B123" s="84">
        <f>B125+B128+B131+B134+B137+B142+B143+B144</f>
        <v>1879</v>
      </c>
      <c r="C123" s="79"/>
      <c r="D123" s="58"/>
      <c r="E123" s="85" t="s">
        <v>563</v>
      </c>
      <c r="F123" s="58"/>
      <c r="G123" s="58"/>
      <c r="H123" s="58"/>
      <c r="I123" s="87">
        <f>I125+I128+I131+I134+I137+I142+I143+I144</f>
        <v>1280</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562</v>
      </c>
      <c r="F125" s="58"/>
      <c r="G125" s="58"/>
      <c r="H125" s="58"/>
      <c r="I125" s="87">
        <f>I126+I127</f>
        <v>0</v>
      </c>
    </row>
    <row r="126" spans="2:9" ht="13.15" customHeight="1" x14ac:dyDescent="0.2">
      <c r="B126" s="84">
        <v>0</v>
      </c>
      <c r="C126" s="58"/>
      <c r="D126" s="58"/>
      <c r="E126" s="85" t="s">
        <v>561</v>
      </c>
      <c r="F126" s="58"/>
      <c r="G126" s="58"/>
      <c r="H126" s="58"/>
      <c r="I126" s="87">
        <v>0</v>
      </c>
    </row>
    <row r="127" spans="2:9" ht="15" x14ac:dyDescent="0.2">
      <c r="B127" s="84">
        <v>0</v>
      </c>
      <c r="C127" s="58"/>
      <c r="D127" s="58"/>
      <c r="E127" s="85" t="s">
        <v>560</v>
      </c>
      <c r="F127" s="58"/>
      <c r="G127" s="58"/>
      <c r="H127" s="58"/>
      <c r="I127" s="87">
        <v>0</v>
      </c>
    </row>
    <row r="128" spans="2:9" x14ac:dyDescent="0.2">
      <c r="B128" s="84">
        <f>B129+B130</f>
        <v>-150</v>
      </c>
      <c r="E128" s="85" t="s">
        <v>559</v>
      </c>
      <c r="I128" s="87">
        <f>I129+I130</f>
        <v>0</v>
      </c>
    </row>
    <row r="129" spans="2:9" x14ac:dyDescent="0.2">
      <c r="B129" s="84">
        <v>-150</v>
      </c>
      <c r="E129" s="85" t="s">
        <v>558</v>
      </c>
      <c r="I129" s="87">
        <v>0</v>
      </c>
    </row>
    <row r="130" spans="2:9" x14ac:dyDescent="0.2">
      <c r="B130" s="84">
        <v>0</v>
      </c>
      <c r="E130" s="85" t="s">
        <v>557</v>
      </c>
      <c r="I130" s="87">
        <v>0</v>
      </c>
    </row>
    <row r="131" spans="2:9" x14ac:dyDescent="0.2">
      <c r="B131" s="84">
        <f>B132+B133</f>
        <v>0</v>
      </c>
      <c r="E131" s="85" t="s">
        <v>556</v>
      </c>
      <c r="I131" s="87">
        <f>I132+I133</f>
        <v>0</v>
      </c>
    </row>
    <row r="132" spans="2:9" x14ac:dyDescent="0.2">
      <c r="B132" s="84">
        <v>0</v>
      </c>
      <c r="E132" s="85" t="s">
        <v>555</v>
      </c>
      <c r="I132" s="87">
        <v>0</v>
      </c>
    </row>
    <row r="133" spans="2:9" x14ac:dyDescent="0.2">
      <c r="B133" s="84">
        <v>0</v>
      </c>
      <c r="E133" s="85" t="s">
        <v>554</v>
      </c>
      <c r="I133" s="87">
        <v>0</v>
      </c>
    </row>
    <row r="134" spans="2:9" x14ac:dyDescent="0.2">
      <c r="B134" s="84">
        <f>B135+B136</f>
        <v>304</v>
      </c>
      <c r="E134" s="85" t="s">
        <v>553</v>
      </c>
      <c r="I134" s="87">
        <f>I135+I136</f>
        <v>0</v>
      </c>
    </row>
    <row r="135" spans="2:9" x14ac:dyDescent="0.2">
      <c r="B135" s="84">
        <v>300</v>
      </c>
      <c r="E135" s="85" t="s">
        <v>552</v>
      </c>
      <c r="I135" s="87">
        <v>0</v>
      </c>
    </row>
    <row r="136" spans="2:9" x14ac:dyDescent="0.2">
      <c r="B136" s="84">
        <v>4</v>
      </c>
      <c r="E136" s="85" t="s">
        <v>551</v>
      </c>
      <c r="I136" s="87">
        <v>0</v>
      </c>
    </row>
    <row r="137" spans="2:9" x14ac:dyDescent="0.2">
      <c r="B137" s="84">
        <f>B138+B141</f>
        <v>0</v>
      </c>
      <c r="E137" s="107" t="s">
        <v>550</v>
      </c>
      <c r="I137" s="87">
        <f>I138+I141</f>
        <v>0</v>
      </c>
    </row>
    <row r="138" spans="2:9" x14ac:dyDescent="0.2">
      <c r="B138" s="84">
        <f>B139+B140</f>
        <v>0</v>
      </c>
      <c r="E138" s="107" t="s">
        <v>549</v>
      </c>
      <c r="I138" s="87">
        <f>I139+I140</f>
        <v>0</v>
      </c>
    </row>
    <row r="139" spans="2:9" x14ac:dyDescent="0.2">
      <c r="B139" s="84">
        <v>0</v>
      </c>
      <c r="E139" s="107" t="s">
        <v>548</v>
      </c>
      <c r="I139" s="87">
        <v>0</v>
      </c>
    </row>
    <row r="140" spans="2:9" x14ac:dyDescent="0.2">
      <c r="B140" s="84">
        <v>0</v>
      </c>
      <c r="E140" s="107" t="s">
        <v>547</v>
      </c>
      <c r="I140" s="87">
        <v>0</v>
      </c>
    </row>
    <row r="141" spans="2:9" x14ac:dyDescent="0.2">
      <c r="B141" s="84">
        <v>0</v>
      </c>
      <c r="E141" s="107" t="s">
        <v>546</v>
      </c>
      <c r="I141" s="87">
        <v>0</v>
      </c>
    </row>
    <row r="142" spans="2:9" x14ac:dyDescent="0.2">
      <c r="B142" s="84">
        <v>0</v>
      </c>
      <c r="E142" s="85" t="s">
        <v>545</v>
      </c>
      <c r="I142" s="87">
        <v>0</v>
      </c>
    </row>
    <row r="143" spans="2:9" x14ac:dyDescent="0.2">
      <c r="B143" s="84">
        <v>0</v>
      </c>
      <c r="C143" s="85" t="s">
        <v>544</v>
      </c>
      <c r="E143" s="85" t="s">
        <v>544</v>
      </c>
      <c r="I143" s="87">
        <v>0</v>
      </c>
    </row>
    <row r="144" spans="2:9" x14ac:dyDescent="0.2">
      <c r="B144" s="84">
        <f>B145+B146</f>
        <v>1725</v>
      </c>
      <c r="C144" s="85" t="s">
        <v>543</v>
      </c>
      <c r="E144" s="85" t="s">
        <v>543</v>
      </c>
      <c r="I144" s="87">
        <f>I145+I146</f>
        <v>1280</v>
      </c>
    </row>
    <row r="145" spans="2:9" x14ac:dyDescent="0.2">
      <c r="B145" s="84">
        <v>1619</v>
      </c>
      <c r="C145" s="85" t="s">
        <v>542</v>
      </c>
      <c r="E145" s="85" t="s">
        <v>542</v>
      </c>
      <c r="I145" s="87">
        <v>1102</v>
      </c>
    </row>
    <row r="146" spans="2:9" x14ac:dyDescent="0.2">
      <c r="B146" s="89">
        <v>106</v>
      </c>
      <c r="C146" s="108" t="s">
        <v>541</v>
      </c>
      <c r="D146" s="109"/>
      <c r="E146" s="108" t="s">
        <v>541</v>
      </c>
      <c r="F146" s="109"/>
      <c r="G146" s="109"/>
      <c r="H146" s="109"/>
      <c r="I146" s="92">
        <v>178</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112</v>
      </c>
      <c r="D1" s="45"/>
      <c r="E1" s="45"/>
      <c r="F1" s="45"/>
      <c r="G1" s="39"/>
      <c r="H1" s="45"/>
      <c r="I1" s="45"/>
      <c r="J1" s="45"/>
      <c r="K1" s="45"/>
      <c r="L1" s="45"/>
      <c r="M1" s="45"/>
    </row>
    <row r="2" spans="2:14" s="41" customFormat="1" ht="20.25" x14ac:dyDescent="0.25">
      <c r="B2" s="75" t="s">
        <v>1013</v>
      </c>
      <c r="D2" s="42"/>
      <c r="E2" s="42"/>
      <c r="F2" s="42"/>
      <c r="G2" s="39"/>
      <c r="H2" s="42"/>
      <c r="I2" s="42"/>
      <c r="J2" s="42"/>
      <c r="K2" s="42"/>
      <c r="L2" s="42"/>
      <c r="M2" s="42"/>
    </row>
    <row r="3" spans="2:14" s="37" customFormat="1" ht="15" customHeight="1" x14ac:dyDescent="0.25">
      <c r="B3" s="76" t="s">
        <v>664</v>
      </c>
      <c r="D3" s="39"/>
      <c r="E3" s="40"/>
      <c r="F3" s="39"/>
      <c r="G3" s="39"/>
      <c r="H3" s="39"/>
      <c r="I3" s="39"/>
      <c r="J3" s="39"/>
      <c r="K3" s="39"/>
      <c r="L3" s="39"/>
      <c r="M3" s="39"/>
      <c r="N3" s="38"/>
    </row>
    <row r="4" spans="2:14" s="37" customFormat="1" ht="15" customHeight="1" x14ac:dyDescent="0.25">
      <c r="B4" s="76"/>
      <c r="D4" s="39"/>
      <c r="E4" s="40"/>
      <c r="F4" s="39"/>
      <c r="G4" s="39"/>
      <c r="H4" s="39"/>
      <c r="I4" s="39"/>
      <c r="J4" s="39"/>
      <c r="K4" s="39"/>
      <c r="L4" s="39"/>
      <c r="M4" s="39"/>
      <c r="N4" s="38"/>
    </row>
    <row r="5" spans="2:14" s="34" customFormat="1" ht="15" customHeight="1" x14ac:dyDescent="0.2">
      <c r="B5" s="76"/>
      <c r="D5" s="122"/>
      <c r="E5" s="21"/>
      <c r="F5" s="21"/>
      <c r="G5" s="21"/>
      <c r="H5" s="21"/>
      <c r="I5" s="21"/>
      <c r="J5" s="21"/>
      <c r="K5" s="21"/>
      <c r="L5" s="21"/>
      <c r="M5" s="21"/>
      <c r="N5" s="35"/>
    </row>
    <row r="6" spans="2:14" s="34" customFormat="1" ht="20.25" customHeight="1" x14ac:dyDescent="0.2">
      <c r="B6" s="123" t="s">
        <v>662</v>
      </c>
      <c r="D6" s="122"/>
      <c r="E6" s="21"/>
      <c r="F6" s="21"/>
      <c r="G6" s="21"/>
      <c r="H6" s="21"/>
      <c r="I6" s="21"/>
      <c r="J6" s="21"/>
      <c r="K6" s="21"/>
      <c r="L6" s="21"/>
      <c r="M6" s="21"/>
      <c r="N6" s="35"/>
    </row>
    <row r="7" spans="2:14" ht="15" x14ac:dyDescent="0.2">
      <c r="B7" s="65" t="s">
        <v>661</v>
      </c>
      <c r="C7" s="65"/>
      <c r="D7" s="65"/>
      <c r="E7" s="65"/>
      <c r="F7" s="65"/>
      <c r="G7" s="65"/>
      <c r="H7" s="65"/>
      <c r="I7" s="65"/>
    </row>
    <row r="9" spans="2:14" x14ac:dyDescent="0.2">
      <c r="B9" s="70" t="s">
        <v>606</v>
      </c>
      <c r="C9" s="78"/>
      <c r="D9" s="78"/>
      <c r="E9" s="78"/>
      <c r="F9" s="78"/>
      <c r="G9" s="78"/>
      <c r="H9" s="78"/>
      <c r="I9" s="69" t="s">
        <v>605</v>
      </c>
    </row>
    <row r="10" spans="2:14" x14ac:dyDescent="0.2">
      <c r="B10" s="80"/>
      <c r="F10" s="82"/>
      <c r="G10" s="83"/>
      <c r="H10" s="83"/>
      <c r="I10" s="82"/>
    </row>
    <row r="11" spans="2:14" x14ac:dyDescent="0.2">
      <c r="B11" s="84">
        <v>8142917</v>
      </c>
      <c r="D11" s="81" t="s">
        <v>660</v>
      </c>
      <c r="E11" s="85" t="s">
        <v>659</v>
      </c>
      <c r="F11" s="82"/>
      <c r="G11" s="83" t="s">
        <v>658</v>
      </c>
      <c r="H11" s="86" t="s">
        <v>657</v>
      </c>
      <c r="I11" s="87">
        <f>I12+I13</f>
        <v>19078879</v>
      </c>
    </row>
    <row r="12" spans="2:14" x14ac:dyDescent="0.2">
      <c r="B12" s="84">
        <f>I11-B11</f>
        <v>10935962</v>
      </c>
      <c r="D12" s="85" t="s">
        <v>647</v>
      </c>
      <c r="E12" s="66" t="s">
        <v>646</v>
      </c>
      <c r="F12" s="82"/>
      <c r="G12" s="88" t="s">
        <v>656</v>
      </c>
      <c r="H12" s="83"/>
      <c r="I12" s="87">
        <v>19056746</v>
      </c>
    </row>
    <row r="13" spans="2:14" x14ac:dyDescent="0.2">
      <c r="B13" s="84">
        <v>2432850</v>
      </c>
      <c r="D13" s="81" t="s">
        <v>655</v>
      </c>
      <c r="E13" s="85" t="s">
        <v>579</v>
      </c>
      <c r="F13" s="82"/>
      <c r="G13" s="88" t="s">
        <v>654</v>
      </c>
      <c r="I13" s="87">
        <v>22133</v>
      </c>
    </row>
    <row r="14" spans="2:14" x14ac:dyDescent="0.2">
      <c r="B14" s="84">
        <f>B12-B13</f>
        <v>8503112</v>
      </c>
      <c r="D14" s="81" t="s">
        <v>653</v>
      </c>
      <c r="E14" s="66" t="s">
        <v>652</v>
      </c>
      <c r="F14" s="82"/>
      <c r="G14" s="88"/>
      <c r="H14" s="83"/>
      <c r="I14" s="87"/>
    </row>
    <row r="15" spans="2:14" ht="7.15" customHeight="1" x14ac:dyDescent="0.2">
      <c r="B15" s="84"/>
      <c r="F15" s="82"/>
      <c r="G15" s="83"/>
      <c r="H15" s="83"/>
      <c r="I15" s="87"/>
    </row>
    <row r="16" spans="2:14" x14ac:dyDescent="0.2">
      <c r="B16" s="89">
        <f>B11+B12</f>
        <v>19078879</v>
      </c>
      <c r="C16" s="78"/>
      <c r="D16" s="90" t="s">
        <v>568</v>
      </c>
      <c r="E16" s="78"/>
      <c r="F16" s="91"/>
      <c r="G16" s="90" t="s">
        <v>568</v>
      </c>
      <c r="H16" s="78"/>
      <c r="I16" s="92">
        <f>I11</f>
        <v>19078879</v>
      </c>
    </row>
    <row r="19" spans="2:9" ht="15" x14ac:dyDescent="0.2">
      <c r="B19" s="65" t="s">
        <v>651</v>
      </c>
      <c r="C19" s="93"/>
      <c r="D19" s="65"/>
      <c r="E19" s="65"/>
      <c r="F19" s="65"/>
      <c r="G19" s="65"/>
      <c r="H19" s="65"/>
      <c r="I19" s="93"/>
    </row>
    <row r="22" spans="2:9" ht="15" x14ac:dyDescent="0.2">
      <c r="B22" s="65" t="s">
        <v>650</v>
      </c>
      <c r="C22" s="93"/>
      <c r="D22" s="93"/>
      <c r="E22" s="93"/>
      <c r="F22" s="93"/>
      <c r="G22" s="93"/>
      <c r="H22" s="93"/>
      <c r="I22" s="93"/>
    </row>
    <row r="24" spans="2:9" ht="15" x14ac:dyDescent="0.2">
      <c r="B24" s="70" t="s">
        <v>606</v>
      </c>
      <c r="C24" s="71"/>
      <c r="D24" s="71"/>
      <c r="E24" s="71"/>
      <c r="F24" s="71"/>
      <c r="G24" s="71"/>
      <c r="H24" s="71"/>
      <c r="I24" s="69" t="s">
        <v>605</v>
      </c>
    </row>
    <row r="25" spans="2:9" x14ac:dyDescent="0.2">
      <c r="B25" s="80"/>
      <c r="F25" s="82"/>
      <c r="G25" s="83"/>
      <c r="H25" s="83"/>
      <c r="I25" s="82"/>
    </row>
    <row r="26" spans="2:9" x14ac:dyDescent="0.2">
      <c r="B26" s="84">
        <f>B27+B28</f>
        <v>4427526</v>
      </c>
      <c r="D26" s="81" t="s">
        <v>649</v>
      </c>
      <c r="E26" s="85" t="s">
        <v>648</v>
      </c>
      <c r="F26" s="82"/>
      <c r="G26" s="88" t="s">
        <v>647</v>
      </c>
      <c r="H26" s="68" t="s">
        <v>646</v>
      </c>
      <c r="I26" s="87">
        <f>+B12</f>
        <v>10935962</v>
      </c>
    </row>
    <row r="27" spans="2:9" x14ac:dyDescent="0.2">
      <c r="B27" s="84">
        <v>3525706</v>
      </c>
      <c r="D27" s="85" t="s">
        <v>645</v>
      </c>
      <c r="F27" s="82"/>
      <c r="G27" s="83"/>
      <c r="H27" s="83"/>
      <c r="I27" s="87"/>
    </row>
    <row r="28" spans="2:9" x14ac:dyDescent="0.2">
      <c r="B28" s="84">
        <f>B29+B30</f>
        <v>901820</v>
      </c>
      <c r="D28" s="85" t="s">
        <v>644</v>
      </c>
      <c r="F28" s="82"/>
      <c r="G28" s="83"/>
      <c r="H28" s="83"/>
      <c r="I28" s="87"/>
    </row>
    <row r="29" spans="2:9" x14ac:dyDescent="0.2">
      <c r="B29" s="84">
        <v>886274</v>
      </c>
      <c r="D29" s="85" t="s">
        <v>643</v>
      </c>
      <c r="F29" s="82"/>
      <c r="G29" s="83"/>
      <c r="H29" s="83"/>
      <c r="I29" s="87"/>
    </row>
    <row r="30" spans="2:9" x14ac:dyDescent="0.2">
      <c r="B30" s="84">
        <v>15546</v>
      </c>
      <c r="D30" s="85" t="s">
        <v>642</v>
      </c>
      <c r="F30" s="82"/>
      <c r="G30" s="83"/>
      <c r="H30" s="83"/>
      <c r="I30" s="87"/>
    </row>
    <row r="31" spans="2:9" ht="12.75" customHeight="1" x14ac:dyDescent="0.2">
      <c r="B31" s="84">
        <v>292174</v>
      </c>
      <c r="D31" s="81" t="s">
        <v>641</v>
      </c>
      <c r="E31" s="81" t="s">
        <v>640</v>
      </c>
      <c r="F31" s="82"/>
      <c r="G31" s="83"/>
      <c r="H31" s="83"/>
      <c r="I31" s="87"/>
    </row>
    <row r="32" spans="2:9" ht="12.75" customHeight="1" x14ac:dyDescent="0.2">
      <c r="B32" s="84">
        <v>-45151</v>
      </c>
      <c r="D32" s="81" t="s">
        <v>639</v>
      </c>
      <c r="E32" s="81" t="s">
        <v>638</v>
      </c>
      <c r="F32" s="82"/>
      <c r="G32" s="83"/>
      <c r="H32" s="83"/>
      <c r="I32" s="87"/>
    </row>
    <row r="33" spans="2:9" x14ac:dyDescent="0.2">
      <c r="B33" s="84">
        <f>I35-B26-B31-B32</f>
        <v>6261413</v>
      </c>
      <c r="D33" s="85" t="s">
        <v>636</v>
      </c>
      <c r="E33" s="66" t="s">
        <v>635</v>
      </c>
      <c r="F33" s="82"/>
      <c r="G33" s="83"/>
      <c r="H33" s="83"/>
      <c r="I33" s="87"/>
    </row>
    <row r="34" spans="2:9" x14ac:dyDescent="0.2">
      <c r="B34" s="84"/>
      <c r="F34" s="82"/>
      <c r="G34" s="83"/>
      <c r="H34" s="83"/>
      <c r="I34" s="87"/>
    </row>
    <row r="35" spans="2:9" x14ac:dyDescent="0.2">
      <c r="B35" s="89">
        <f>B26+B31+B32+B33</f>
        <v>10935962</v>
      </c>
      <c r="C35" s="78"/>
      <c r="D35" s="90" t="s">
        <v>568</v>
      </c>
      <c r="E35" s="78"/>
      <c r="F35" s="91"/>
      <c r="G35" s="90" t="s">
        <v>568</v>
      </c>
      <c r="H35" s="78"/>
      <c r="I35" s="92">
        <f>I26</f>
        <v>10935962</v>
      </c>
    </row>
    <row r="38" spans="2:9" ht="15" x14ac:dyDescent="0.2">
      <c r="B38" s="65" t="s">
        <v>637</v>
      </c>
      <c r="C38" s="94"/>
      <c r="D38" s="94"/>
      <c r="E38" s="94"/>
      <c r="F38" s="94"/>
      <c r="G38" s="94"/>
      <c r="H38" s="94"/>
      <c r="I38" s="94"/>
    </row>
    <row r="39" spans="2:9" ht="13.15" customHeight="1" x14ac:dyDescent="0.2"/>
    <row r="40" spans="2:9" x14ac:dyDescent="0.2">
      <c r="B40" s="70" t="s">
        <v>606</v>
      </c>
      <c r="C40" s="78"/>
      <c r="D40" s="78"/>
      <c r="E40" s="78"/>
      <c r="F40" s="78"/>
      <c r="G40" s="78"/>
      <c r="H40" s="78"/>
      <c r="I40" s="69" t="s">
        <v>605</v>
      </c>
    </row>
    <row r="41" spans="2:9" x14ac:dyDescent="0.2">
      <c r="B41" s="80"/>
      <c r="F41" s="82"/>
      <c r="G41" s="83"/>
      <c r="H41" s="83"/>
      <c r="I41" s="82"/>
    </row>
    <row r="42" spans="2:9" x14ac:dyDescent="0.2">
      <c r="B42" s="84">
        <f>B43+B44+B45+B47+B48</f>
        <v>3104268</v>
      </c>
      <c r="D42" s="81" t="s">
        <v>634</v>
      </c>
      <c r="E42" s="88" t="s">
        <v>633</v>
      </c>
      <c r="F42" s="82"/>
      <c r="G42" s="85" t="s">
        <v>636</v>
      </c>
      <c r="H42" s="66" t="s">
        <v>635</v>
      </c>
      <c r="I42" s="87">
        <f>+B33</f>
        <v>6261413</v>
      </c>
    </row>
    <row r="43" spans="2:9" ht="15" x14ac:dyDescent="0.2">
      <c r="B43" s="84">
        <v>863830</v>
      </c>
      <c r="C43" s="58"/>
      <c r="D43" s="95" t="s">
        <v>632</v>
      </c>
      <c r="F43" s="62"/>
      <c r="G43" s="79" t="s">
        <v>634</v>
      </c>
      <c r="H43" s="96" t="s">
        <v>633</v>
      </c>
      <c r="I43" s="87">
        <f>I44+I45+I47+I48+I49</f>
        <v>512389</v>
      </c>
    </row>
    <row r="44" spans="2:9" x14ac:dyDescent="0.2">
      <c r="B44" s="84">
        <v>2240438</v>
      </c>
      <c r="D44" s="85" t="s">
        <v>631</v>
      </c>
      <c r="F44" s="82"/>
      <c r="G44" s="95" t="s">
        <v>632</v>
      </c>
      <c r="I44" s="87">
        <v>284532</v>
      </c>
    </row>
    <row r="45" spans="2:9" x14ac:dyDescent="0.2">
      <c r="B45" s="84">
        <v>0</v>
      </c>
      <c r="D45" s="85" t="s">
        <v>630</v>
      </c>
      <c r="E45" s="80"/>
      <c r="F45" s="82"/>
      <c r="G45" s="85" t="s">
        <v>631</v>
      </c>
      <c r="I45" s="87">
        <v>227857</v>
      </c>
    </row>
    <row r="46" spans="2:9" x14ac:dyDescent="0.2">
      <c r="B46" s="84"/>
      <c r="E46" s="97" t="s">
        <v>629</v>
      </c>
      <c r="F46" s="82"/>
      <c r="G46" s="85" t="s">
        <v>630</v>
      </c>
      <c r="H46" s="80"/>
      <c r="I46" s="87"/>
    </row>
    <row r="47" spans="2:9" x14ac:dyDescent="0.2">
      <c r="B47" s="84">
        <v>0</v>
      </c>
      <c r="D47" s="85" t="s">
        <v>628</v>
      </c>
      <c r="E47" s="85"/>
      <c r="F47" s="82"/>
      <c r="H47" s="85" t="s">
        <v>629</v>
      </c>
      <c r="I47" s="87">
        <v>0</v>
      </c>
    </row>
    <row r="48" spans="2:9" x14ac:dyDescent="0.2">
      <c r="B48" s="84">
        <v>0</v>
      </c>
      <c r="D48" s="85" t="s">
        <v>627</v>
      </c>
      <c r="E48" s="85"/>
      <c r="F48" s="82"/>
      <c r="G48" s="81" t="s">
        <v>628</v>
      </c>
      <c r="H48" s="85"/>
      <c r="I48" s="87">
        <v>0</v>
      </c>
    </row>
    <row r="49" spans="2:9" x14ac:dyDescent="0.2">
      <c r="B49" s="84">
        <f>I52-B42</f>
        <v>3669534</v>
      </c>
      <c r="D49" s="85" t="s">
        <v>622</v>
      </c>
      <c r="E49" s="66" t="s">
        <v>621</v>
      </c>
      <c r="F49" s="82"/>
      <c r="G49" s="85" t="s">
        <v>627</v>
      </c>
      <c r="H49" s="85"/>
      <c r="I49" s="87">
        <v>0</v>
      </c>
    </row>
    <row r="50" spans="2:9" x14ac:dyDescent="0.2">
      <c r="B50" s="84"/>
      <c r="D50" s="85"/>
      <c r="E50" s="85"/>
      <c r="F50" s="82"/>
      <c r="G50" s="85" t="s">
        <v>626</v>
      </c>
      <c r="H50" s="85"/>
      <c r="I50" s="87">
        <v>0</v>
      </c>
    </row>
    <row r="51" spans="2:9" x14ac:dyDescent="0.2">
      <c r="B51" s="84"/>
      <c r="F51" s="82"/>
      <c r="G51" s="85"/>
      <c r="I51" s="87"/>
    </row>
    <row r="52" spans="2:9" x14ac:dyDescent="0.2">
      <c r="B52" s="89">
        <f>B42+B49</f>
        <v>6773802</v>
      </c>
      <c r="C52" s="78"/>
      <c r="D52" s="78" t="s">
        <v>568</v>
      </c>
      <c r="E52" s="78"/>
      <c r="F52" s="91"/>
      <c r="G52" s="78" t="s">
        <v>568</v>
      </c>
      <c r="H52" s="78"/>
      <c r="I52" s="92">
        <f>I42+I43+I50</f>
        <v>6773802</v>
      </c>
    </row>
    <row r="55" spans="2:9" ht="15" x14ac:dyDescent="0.2">
      <c r="B55" s="65" t="s">
        <v>625</v>
      </c>
      <c r="C55" s="94"/>
      <c r="D55" s="94"/>
      <c r="E55" s="94"/>
      <c r="F55" s="94"/>
      <c r="G55" s="94"/>
      <c r="H55" s="94"/>
      <c r="I55" s="94"/>
    </row>
    <row r="57" spans="2:9" x14ac:dyDescent="0.2">
      <c r="B57" s="70" t="s">
        <v>606</v>
      </c>
      <c r="C57" s="78"/>
      <c r="D57" s="78"/>
      <c r="E57" s="78"/>
      <c r="F57" s="78"/>
      <c r="G57" s="78"/>
      <c r="H57" s="78"/>
      <c r="I57" s="69" t="s">
        <v>605</v>
      </c>
    </row>
    <row r="58" spans="2:9" x14ac:dyDescent="0.2">
      <c r="B58" s="80"/>
      <c r="F58" s="82"/>
      <c r="G58" s="83"/>
      <c r="H58" s="83"/>
      <c r="I58" s="82"/>
    </row>
    <row r="59" spans="2:9" x14ac:dyDescent="0.2">
      <c r="B59" s="84">
        <f>B60+B61</f>
        <v>845226</v>
      </c>
      <c r="D59" s="81" t="s">
        <v>624</v>
      </c>
      <c r="E59" s="86" t="s">
        <v>623</v>
      </c>
      <c r="F59" s="82"/>
      <c r="G59" s="88" t="s">
        <v>622</v>
      </c>
      <c r="H59" s="66" t="s">
        <v>621</v>
      </c>
      <c r="I59" s="87">
        <f>+B49</f>
        <v>3669534</v>
      </c>
    </row>
    <row r="60" spans="2:9" x14ac:dyDescent="0.2">
      <c r="B60" s="84">
        <v>845226</v>
      </c>
      <c r="D60" s="85" t="s">
        <v>620</v>
      </c>
      <c r="F60" s="82"/>
      <c r="G60" s="88" t="s">
        <v>619</v>
      </c>
      <c r="H60" s="85"/>
      <c r="I60" s="87">
        <f>I61+I62</f>
        <v>15546</v>
      </c>
    </row>
    <row r="61" spans="2:9" x14ac:dyDescent="0.2">
      <c r="B61" s="84">
        <v>0</v>
      </c>
      <c r="D61" s="85" t="s">
        <v>618</v>
      </c>
      <c r="F61" s="82"/>
      <c r="G61" s="88" t="s">
        <v>617</v>
      </c>
      <c r="I61" s="87">
        <v>0</v>
      </c>
    </row>
    <row r="62" spans="2:9" x14ac:dyDescent="0.2">
      <c r="B62" s="84">
        <v>15546</v>
      </c>
      <c r="D62" s="81" t="s">
        <v>616</v>
      </c>
      <c r="E62" s="85" t="s">
        <v>615</v>
      </c>
      <c r="F62" s="82"/>
      <c r="G62" s="88" t="s">
        <v>614</v>
      </c>
      <c r="I62" s="87">
        <v>15546</v>
      </c>
    </row>
    <row r="63" spans="2:9" x14ac:dyDescent="0.2">
      <c r="B63" s="84"/>
      <c r="E63" s="85" t="s">
        <v>613</v>
      </c>
      <c r="F63" s="82"/>
      <c r="G63" s="83" t="s">
        <v>612</v>
      </c>
      <c r="H63" s="81" t="s">
        <v>611</v>
      </c>
      <c r="I63" s="87">
        <f>I64+I65+I66</f>
        <v>22333</v>
      </c>
    </row>
    <row r="64" spans="2:9" x14ac:dyDescent="0.2">
      <c r="B64" s="84">
        <f>B65+B66+B67</f>
        <v>45144</v>
      </c>
      <c r="D64" s="81" t="s">
        <v>612</v>
      </c>
      <c r="E64" s="81" t="s">
        <v>611</v>
      </c>
      <c r="F64" s="82"/>
      <c r="G64" s="85" t="s">
        <v>610</v>
      </c>
      <c r="I64" s="87">
        <v>0</v>
      </c>
    </row>
    <row r="65" spans="2:9" x14ac:dyDescent="0.2">
      <c r="B65" s="84">
        <v>27296</v>
      </c>
      <c r="D65" s="85" t="s">
        <v>610</v>
      </c>
      <c r="F65" s="82"/>
      <c r="G65" s="88" t="s">
        <v>609</v>
      </c>
      <c r="I65" s="87">
        <v>20126</v>
      </c>
    </row>
    <row r="66" spans="2:9" x14ac:dyDescent="0.2">
      <c r="B66" s="84">
        <v>0</v>
      </c>
      <c r="D66" s="85" t="s">
        <v>609</v>
      </c>
      <c r="F66" s="82"/>
      <c r="G66" s="88" t="s">
        <v>608</v>
      </c>
      <c r="I66" s="87">
        <v>2207</v>
      </c>
    </row>
    <row r="67" spans="2:9" x14ac:dyDescent="0.2">
      <c r="B67" s="84">
        <v>17848</v>
      </c>
      <c r="D67" s="85" t="s">
        <v>608</v>
      </c>
      <c r="F67" s="82"/>
      <c r="G67" s="83"/>
      <c r="H67" s="83"/>
      <c r="I67" s="87"/>
    </row>
    <row r="68" spans="2:9" x14ac:dyDescent="0.2">
      <c r="B68" s="84">
        <f>I70-B59-B62-B64</f>
        <v>2801497</v>
      </c>
      <c r="D68" s="85" t="s">
        <v>602</v>
      </c>
      <c r="E68" s="85" t="s">
        <v>601</v>
      </c>
      <c r="F68" s="82"/>
      <c r="G68" s="83"/>
      <c r="H68" s="83"/>
      <c r="I68" s="87"/>
    </row>
    <row r="69" spans="2:9" ht="17.45" customHeight="1" x14ac:dyDescent="0.2">
      <c r="B69" s="84"/>
      <c r="F69" s="82"/>
      <c r="G69" s="83"/>
      <c r="H69" s="83"/>
      <c r="I69" s="87"/>
    </row>
    <row r="70" spans="2:9" ht="17.45" customHeight="1" x14ac:dyDescent="0.2">
      <c r="B70" s="89">
        <f>B59+B62+B64+B68</f>
        <v>3707413</v>
      </c>
      <c r="C70" s="78"/>
      <c r="D70" s="78" t="s">
        <v>568</v>
      </c>
      <c r="E70" s="78"/>
      <c r="F70" s="91"/>
      <c r="G70" s="78" t="s">
        <v>568</v>
      </c>
      <c r="H70" s="78"/>
      <c r="I70" s="92">
        <f>I59+I60+I63</f>
        <v>3707413</v>
      </c>
    </row>
    <row r="73" spans="2:9" ht="15" x14ac:dyDescent="0.2">
      <c r="B73" s="65" t="s">
        <v>607</v>
      </c>
      <c r="C73" s="94"/>
      <c r="D73" s="94"/>
      <c r="E73" s="94"/>
      <c r="F73" s="94"/>
      <c r="G73" s="94"/>
      <c r="H73" s="94"/>
      <c r="I73" s="94"/>
    </row>
    <row r="75" spans="2:9" x14ac:dyDescent="0.2">
      <c r="B75" s="70" t="s">
        <v>606</v>
      </c>
      <c r="C75" s="78"/>
      <c r="D75" s="78"/>
      <c r="E75" s="78"/>
      <c r="F75" s="78"/>
      <c r="G75" s="78"/>
      <c r="H75" s="78"/>
      <c r="I75" s="69" t="s">
        <v>605</v>
      </c>
    </row>
    <row r="76" spans="2:9" x14ac:dyDescent="0.2">
      <c r="B76" s="80"/>
      <c r="F76" s="82"/>
      <c r="G76" s="83"/>
      <c r="H76" s="83"/>
      <c r="I76" s="82"/>
    </row>
    <row r="77" spans="2:9" x14ac:dyDescent="0.2">
      <c r="B77" s="84">
        <v>0</v>
      </c>
      <c r="D77" s="81" t="s">
        <v>604</v>
      </c>
      <c r="E77" s="85" t="s">
        <v>603</v>
      </c>
      <c r="F77" s="82"/>
      <c r="G77" s="88" t="s">
        <v>602</v>
      </c>
      <c r="H77" s="66" t="s">
        <v>601</v>
      </c>
      <c r="I77" s="87">
        <f>+B68</f>
        <v>2801497</v>
      </c>
    </row>
    <row r="78" spans="2:9" x14ac:dyDescent="0.2">
      <c r="B78" s="84"/>
      <c r="E78" s="85" t="s">
        <v>600</v>
      </c>
      <c r="F78" s="82"/>
      <c r="G78" s="88"/>
      <c r="H78" s="85"/>
      <c r="I78" s="87"/>
    </row>
    <row r="79" spans="2:9" x14ac:dyDescent="0.2">
      <c r="B79" s="84">
        <f>I82-B77</f>
        <v>2801497</v>
      </c>
      <c r="D79" s="85" t="s">
        <v>595</v>
      </c>
      <c r="E79" s="68" t="s">
        <v>599</v>
      </c>
      <c r="F79" s="82"/>
      <c r="G79" s="83"/>
      <c r="H79" s="83"/>
      <c r="I79" s="87"/>
    </row>
    <row r="80" spans="2:9" x14ac:dyDescent="0.2">
      <c r="B80" s="84">
        <f>B79-B13</f>
        <v>368647</v>
      </c>
      <c r="D80" s="85" t="s">
        <v>598</v>
      </c>
      <c r="E80" s="66" t="s">
        <v>594</v>
      </c>
      <c r="F80" s="82"/>
      <c r="G80" s="83"/>
      <c r="H80" s="83"/>
      <c r="I80" s="87"/>
    </row>
    <row r="81" spans="2:9" x14ac:dyDescent="0.2">
      <c r="B81" s="84"/>
      <c r="F81" s="82"/>
      <c r="G81" s="83"/>
      <c r="H81" s="83"/>
      <c r="I81" s="87"/>
    </row>
    <row r="82" spans="2:9" x14ac:dyDescent="0.2">
      <c r="B82" s="89">
        <f>B77+B79</f>
        <v>2801497</v>
      </c>
      <c r="C82" s="78"/>
      <c r="D82" s="78" t="s">
        <v>568</v>
      </c>
      <c r="E82" s="78"/>
      <c r="F82" s="91"/>
      <c r="G82" s="78" t="s">
        <v>568</v>
      </c>
      <c r="H82" s="78"/>
      <c r="I82" s="92">
        <f>I77</f>
        <v>2801497</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597</v>
      </c>
      <c r="C85" s="153"/>
      <c r="D85" s="153"/>
      <c r="E85" s="153"/>
      <c r="F85" s="153"/>
      <c r="G85" s="153"/>
      <c r="H85" s="153"/>
      <c r="I85" s="153"/>
    </row>
    <row r="86" spans="2:9" ht="7.15" customHeight="1" x14ac:dyDescent="0.2"/>
    <row r="88" spans="2:9" ht="15" x14ac:dyDescent="0.2">
      <c r="B88" s="65" t="s">
        <v>596</v>
      </c>
      <c r="C88" s="93"/>
      <c r="D88" s="93"/>
      <c r="E88" s="93"/>
      <c r="F88" s="93"/>
      <c r="G88" s="93"/>
      <c r="H88" s="93"/>
      <c r="I88" s="93"/>
    </row>
    <row r="89" spans="2:9" ht="15.75" customHeight="1" x14ac:dyDescent="0.2"/>
    <row r="90" spans="2:9" x14ac:dyDescent="0.2">
      <c r="B90" s="64" t="s">
        <v>566</v>
      </c>
      <c r="C90" s="78"/>
      <c r="D90" s="78"/>
      <c r="E90" s="78"/>
      <c r="F90" s="78"/>
      <c r="G90" s="78"/>
      <c r="H90" s="78"/>
      <c r="I90" s="63" t="s">
        <v>565</v>
      </c>
    </row>
    <row r="91" spans="2:9" x14ac:dyDescent="0.2">
      <c r="B91" s="80"/>
      <c r="F91" s="82"/>
      <c r="G91" s="83"/>
      <c r="H91" s="83"/>
      <c r="I91" s="82"/>
    </row>
    <row r="92" spans="2:9" x14ac:dyDescent="0.2">
      <c r="B92" s="84">
        <f>I99</f>
        <v>1091711</v>
      </c>
      <c r="D92" s="85" t="s">
        <v>582</v>
      </c>
      <c r="E92" s="66" t="s">
        <v>581</v>
      </c>
      <c r="F92" s="82"/>
      <c r="G92" s="85" t="s">
        <v>595</v>
      </c>
      <c r="H92" s="66" t="s">
        <v>594</v>
      </c>
      <c r="I92" s="87">
        <f>+B80</f>
        <v>368647</v>
      </c>
    </row>
    <row r="93" spans="2:9" x14ac:dyDescent="0.2">
      <c r="B93" s="84"/>
      <c r="E93" s="68" t="s">
        <v>578</v>
      </c>
      <c r="F93" s="82"/>
      <c r="G93" s="88" t="s">
        <v>593</v>
      </c>
      <c r="H93" s="81" t="s">
        <v>592</v>
      </c>
      <c r="I93" s="87">
        <f>I94+I95</f>
        <v>843488</v>
      </c>
    </row>
    <row r="94" spans="2:9" x14ac:dyDescent="0.2">
      <c r="B94" s="84"/>
      <c r="E94" s="85"/>
      <c r="F94" s="82"/>
      <c r="G94" s="88" t="s">
        <v>591</v>
      </c>
      <c r="I94" s="87">
        <v>500428</v>
      </c>
    </row>
    <row r="95" spans="2:9" x14ac:dyDescent="0.2">
      <c r="B95" s="84"/>
      <c r="E95" s="85"/>
      <c r="F95" s="82"/>
      <c r="G95" s="88" t="s">
        <v>590</v>
      </c>
      <c r="I95" s="87">
        <v>343060</v>
      </c>
    </row>
    <row r="96" spans="2:9" x14ac:dyDescent="0.2">
      <c r="B96" s="84"/>
      <c r="D96" s="85"/>
      <c r="F96" s="82"/>
      <c r="G96" s="88" t="s">
        <v>589</v>
      </c>
      <c r="H96" s="81" t="s">
        <v>588</v>
      </c>
      <c r="I96" s="87">
        <f>I97</f>
        <v>-120424</v>
      </c>
    </row>
    <row r="97" spans="2:9" x14ac:dyDescent="0.2">
      <c r="B97" s="98"/>
      <c r="C97" s="99"/>
      <c r="D97" s="99"/>
      <c r="E97" s="85"/>
      <c r="F97" s="100"/>
      <c r="G97" s="88" t="s">
        <v>587</v>
      </c>
      <c r="H97" s="101"/>
      <c r="I97" s="87">
        <v>-120424</v>
      </c>
    </row>
    <row r="98" spans="2:9" x14ac:dyDescent="0.2">
      <c r="B98" s="84"/>
      <c r="F98" s="82"/>
      <c r="G98" s="83"/>
      <c r="H98" s="83"/>
      <c r="I98" s="87"/>
    </row>
    <row r="99" spans="2:9" x14ac:dyDescent="0.2">
      <c r="B99" s="89">
        <f>B92</f>
        <v>1091711</v>
      </c>
      <c r="C99" s="78"/>
      <c r="D99" s="78" t="s">
        <v>568</v>
      </c>
      <c r="E99" s="78"/>
      <c r="F99" s="91"/>
      <c r="G99" s="78" t="s">
        <v>568</v>
      </c>
      <c r="H99" s="78"/>
      <c r="I99" s="92">
        <f>I92+I93+I96</f>
        <v>1091711</v>
      </c>
    </row>
    <row r="102" spans="2:9" ht="15" x14ac:dyDescent="0.2">
      <c r="B102" s="65" t="s">
        <v>586</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566</v>
      </c>
      <c r="C104" s="78"/>
      <c r="D104" s="78"/>
      <c r="E104" s="78"/>
      <c r="F104" s="78"/>
      <c r="G104" s="78"/>
      <c r="H104" s="78"/>
      <c r="I104" s="63" t="s">
        <v>565</v>
      </c>
    </row>
    <row r="105" spans="2:9" x14ac:dyDescent="0.2">
      <c r="B105" s="80"/>
      <c r="E105" s="85"/>
      <c r="F105" s="102"/>
      <c r="G105" s="83"/>
      <c r="H105" s="83"/>
      <c r="I105" s="82"/>
    </row>
    <row r="106" spans="2:9" x14ac:dyDescent="0.2">
      <c r="B106" s="84">
        <f>B107+B109</f>
        <v>2267032</v>
      </c>
      <c r="D106" s="85" t="s">
        <v>585</v>
      </c>
      <c r="E106" s="103" t="s">
        <v>584</v>
      </c>
      <c r="F106" s="82"/>
      <c r="G106" s="83"/>
      <c r="H106" s="83"/>
      <c r="I106" s="82"/>
    </row>
    <row r="107" spans="2:9" x14ac:dyDescent="0.2">
      <c r="B107" s="84">
        <v>2258948</v>
      </c>
      <c r="D107" s="85" t="s">
        <v>583</v>
      </c>
      <c r="E107" s="85"/>
      <c r="F107" s="82"/>
      <c r="G107" s="85" t="s">
        <v>582</v>
      </c>
      <c r="H107" s="68" t="s">
        <v>581</v>
      </c>
      <c r="I107" s="87"/>
    </row>
    <row r="108" spans="2:9" x14ac:dyDescent="0.2">
      <c r="B108" s="84">
        <f>-B13</f>
        <v>-2432850</v>
      </c>
      <c r="D108" s="85" t="s">
        <v>580</v>
      </c>
      <c r="E108" s="86" t="s">
        <v>579</v>
      </c>
      <c r="F108" s="82"/>
      <c r="G108" s="85"/>
      <c r="H108" s="67" t="s">
        <v>578</v>
      </c>
      <c r="I108" s="87">
        <f>B92</f>
        <v>1091711</v>
      </c>
    </row>
    <row r="109" spans="2:9" x14ac:dyDescent="0.2">
      <c r="B109" s="84">
        <v>8084</v>
      </c>
      <c r="D109" s="95" t="s">
        <v>577</v>
      </c>
      <c r="E109" s="85" t="s">
        <v>576</v>
      </c>
      <c r="F109" s="82"/>
      <c r="H109" s="104"/>
      <c r="I109" s="105"/>
    </row>
    <row r="110" spans="2:9" x14ac:dyDescent="0.2">
      <c r="B110" s="84">
        <v>0</v>
      </c>
      <c r="D110" s="85" t="s">
        <v>575</v>
      </c>
      <c r="E110" s="85" t="s">
        <v>574</v>
      </c>
      <c r="F110" s="82"/>
      <c r="G110" s="93"/>
      <c r="I110" s="87"/>
    </row>
    <row r="111" spans="2:9" x14ac:dyDescent="0.2">
      <c r="B111" s="84">
        <v>101790</v>
      </c>
      <c r="D111" s="95" t="s">
        <v>573</v>
      </c>
      <c r="E111" s="85" t="s">
        <v>572</v>
      </c>
      <c r="F111" s="82"/>
      <c r="H111" s="104"/>
      <c r="I111" s="105"/>
    </row>
    <row r="112" spans="2:9" x14ac:dyDescent="0.2">
      <c r="B112" s="84"/>
      <c r="D112" s="85"/>
      <c r="E112" s="85" t="s">
        <v>571</v>
      </c>
      <c r="F112" s="82"/>
      <c r="G112" s="93"/>
      <c r="I112" s="87"/>
    </row>
    <row r="113" spans="2:9" x14ac:dyDescent="0.2">
      <c r="B113" s="84">
        <f>I115-B106-B108-B111</f>
        <v>1155739</v>
      </c>
      <c r="C113" s="99"/>
      <c r="D113" s="99" t="s">
        <v>570</v>
      </c>
      <c r="E113" s="66" t="s">
        <v>569</v>
      </c>
      <c r="F113" s="100"/>
      <c r="G113" s="93"/>
      <c r="H113" s="101"/>
      <c r="I113" s="87"/>
    </row>
    <row r="114" spans="2:9" x14ac:dyDescent="0.2">
      <c r="B114" s="84"/>
      <c r="E114" s="85"/>
      <c r="F114" s="82"/>
      <c r="G114" s="93"/>
      <c r="H114" s="83"/>
      <c r="I114" s="87"/>
    </row>
    <row r="115" spans="2:9" x14ac:dyDescent="0.2">
      <c r="B115" s="89">
        <f>B106+B108+B111+B113</f>
        <v>1091711</v>
      </c>
      <c r="C115" s="78"/>
      <c r="D115" s="78" t="s">
        <v>568</v>
      </c>
      <c r="E115" s="106"/>
      <c r="F115" s="91"/>
      <c r="G115" s="78" t="s">
        <v>568</v>
      </c>
      <c r="H115" s="78"/>
      <c r="I115" s="92">
        <f>I108</f>
        <v>1091711</v>
      </c>
    </row>
    <row r="118" spans="2:9" ht="15" x14ac:dyDescent="0.2">
      <c r="B118" s="65" t="s">
        <v>567</v>
      </c>
      <c r="C118" s="93"/>
      <c r="D118" s="93"/>
      <c r="E118" s="93"/>
      <c r="F118" s="93"/>
      <c r="G118" s="93"/>
      <c r="H118" s="93"/>
      <c r="I118" s="93"/>
    </row>
    <row r="120" spans="2:9" x14ac:dyDescent="0.2">
      <c r="B120" s="64" t="s">
        <v>566</v>
      </c>
      <c r="C120" s="78"/>
      <c r="D120" s="78"/>
      <c r="E120" s="78"/>
      <c r="F120" s="78"/>
      <c r="G120" s="78"/>
      <c r="H120" s="78"/>
      <c r="I120" s="63" t="s">
        <v>565</v>
      </c>
    </row>
    <row r="121" spans="2:9" ht="15" x14ac:dyDescent="0.2">
      <c r="B121" s="61"/>
      <c r="C121" s="79"/>
      <c r="D121" s="79"/>
      <c r="E121" s="79"/>
      <c r="F121" s="79"/>
      <c r="G121" s="79"/>
      <c r="H121" s="79"/>
      <c r="I121" s="62"/>
    </row>
    <row r="122" spans="2:9" ht="15" x14ac:dyDescent="0.2">
      <c r="B122" s="61"/>
      <c r="C122" s="79"/>
      <c r="D122" s="79"/>
      <c r="E122" s="60" t="s">
        <v>564</v>
      </c>
      <c r="F122" s="79"/>
      <c r="G122" s="79"/>
      <c r="H122" s="79"/>
      <c r="I122" s="87">
        <f>B123-I128-I131-I134-I137-I142-I143-I144</f>
        <v>1155739</v>
      </c>
    </row>
    <row r="123" spans="2:9" ht="15" x14ac:dyDescent="0.2">
      <c r="B123" s="84">
        <f>B125+B128+B131+B134+B137+B142+B143+B144</f>
        <v>1494623</v>
      </c>
      <c r="C123" s="79"/>
      <c r="D123" s="58"/>
      <c r="E123" s="85" t="s">
        <v>563</v>
      </c>
      <c r="F123" s="58"/>
      <c r="G123" s="58"/>
      <c r="H123" s="58"/>
      <c r="I123" s="87">
        <f>I125+I128+I131+I134+I137+I142+I143+I144</f>
        <v>338884</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562</v>
      </c>
      <c r="F125" s="58"/>
      <c r="G125" s="58"/>
      <c r="H125" s="58"/>
      <c r="I125" s="87">
        <f>I126+I127</f>
        <v>0</v>
      </c>
    </row>
    <row r="126" spans="2:9" ht="13.15" customHeight="1" x14ac:dyDescent="0.2">
      <c r="B126" s="84">
        <v>0</v>
      </c>
      <c r="C126" s="58"/>
      <c r="D126" s="58"/>
      <c r="E126" s="85" t="s">
        <v>561</v>
      </c>
      <c r="F126" s="58"/>
      <c r="G126" s="58"/>
      <c r="H126" s="58"/>
      <c r="I126" s="87">
        <v>0</v>
      </c>
    </row>
    <row r="127" spans="2:9" ht="15" x14ac:dyDescent="0.2">
      <c r="B127" s="84">
        <v>0</v>
      </c>
      <c r="C127" s="58"/>
      <c r="D127" s="58"/>
      <c r="E127" s="85" t="s">
        <v>560</v>
      </c>
      <c r="F127" s="58"/>
      <c r="G127" s="58"/>
      <c r="H127" s="58"/>
      <c r="I127" s="87">
        <v>0</v>
      </c>
    </row>
    <row r="128" spans="2:9" x14ac:dyDescent="0.2">
      <c r="B128" s="84">
        <f>B129+B130</f>
        <v>593300</v>
      </c>
      <c r="E128" s="85" t="s">
        <v>559</v>
      </c>
      <c r="I128" s="87">
        <f>I129+I130</f>
        <v>-145352</v>
      </c>
    </row>
    <row r="129" spans="2:9" x14ac:dyDescent="0.2">
      <c r="B129" s="84">
        <v>563646</v>
      </c>
      <c r="E129" s="85" t="s">
        <v>558</v>
      </c>
      <c r="I129" s="87">
        <v>0</v>
      </c>
    </row>
    <row r="130" spans="2:9" x14ac:dyDescent="0.2">
      <c r="B130" s="84">
        <v>29654</v>
      </c>
      <c r="E130" s="85" t="s">
        <v>557</v>
      </c>
      <c r="I130" s="87">
        <v>-145352</v>
      </c>
    </row>
    <row r="131" spans="2:9" x14ac:dyDescent="0.2">
      <c r="B131" s="84">
        <f>B132+B133</f>
        <v>-24319</v>
      </c>
      <c r="E131" s="85" t="s">
        <v>556</v>
      </c>
      <c r="I131" s="87">
        <f>I132+I133</f>
        <v>598938</v>
      </c>
    </row>
    <row r="132" spans="2:9" x14ac:dyDescent="0.2">
      <c r="B132" s="84">
        <v>42184</v>
      </c>
      <c r="E132" s="85" t="s">
        <v>555</v>
      </c>
      <c r="I132" s="87">
        <v>2982</v>
      </c>
    </row>
    <row r="133" spans="2:9" x14ac:dyDescent="0.2">
      <c r="B133" s="84">
        <v>-66503</v>
      </c>
      <c r="E133" s="85" t="s">
        <v>554</v>
      </c>
      <c r="I133" s="87">
        <v>595956</v>
      </c>
    </row>
    <row r="134" spans="2:9" x14ac:dyDescent="0.2">
      <c r="B134" s="84">
        <f>B135+B136</f>
        <v>749944</v>
      </c>
      <c r="E134" s="85" t="s">
        <v>553</v>
      </c>
      <c r="I134" s="87">
        <f>I135+I136</f>
        <v>-258590</v>
      </c>
    </row>
    <row r="135" spans="2:9" x14ac:dyDescent="0.2">
      <c r="B135" s="84">
        <v>172497</v>
      </c>
      <c r="E135" s="85" t="s">
        <v>552</v>
      </c>
      <c r="I135" s="87">
        <v>1343401</v>
      </c>
    </row>
    <row r="136" spans="2:9" x14ac:dyDescent="0.2">
      <c r="B136" s="84">
        <v>577447</v>
      </c>
      <c r="E136" s="85" t="s">
        <v>551</v>
      </c>
      <c r="I136" s="87">
        <v>-1601991</v>
      </c>
    </row>
    <row r="137" spans="2:9" x14ac:dyDescent="0.2">
      <c r="B137" s="84">
        <f>B138+B141</f>
        <v>-23130</v>
      </c>
      <c r="E137" s="107" t="s">
        <v>550</v>
      </c>
      <c r="I137" s="87">
        <f>I138+I141</f>
        <v>-225175</v>
      </c>
    </row>
    <row r="138" spans="2:9" x14ac:dyDescent="0.2">
      <c r="B138" s="84">
        <f>B139+B140</f>
        <v>-16573</v>
      </c>
      <c r="E138" s="107" t="s">
        <v>549</v>
      </c>
      <c r="I138" s="87">
        <f>I139+I140</f>
        <v>-225175</v>
      </c>
    </row>
    <row r="139" spans="2:9" x14ac:dyDescent="0.2">
      <c r="B139" s="84">
        <v>-16573</v>
      </c>
      <c r="E139" s="107" t="s">
        <v>548</v>
      </c>
      <c r="I139" s="87">
        <v>-225175</v>
      </c>
    </row>
    <row r="140" spans="2:9" x14ac:dyDescent="0.2">
      <c r="B140" s="84">
        <v>0</v>
      </c>
      <c r="E140" s="107" t="s">
        <v>547</v>
      </c>
      <c r="I140" s="87">
        <v>0</v>
      </c>
    </row>
    <row r="141" spans="2:9" x14ac:dyDescent="0.2">
      <c r="B141" s="84">
        <v>-6557</v>
      </c>
      <c r="E141" s="107" t="s">
        <v>546</v>
      </c>
      <c r="I141" s="87">
        <v>0</v>
      </c>
    </row>
    <row r="142" spans="2:9" x14ac:dyDescent="0.2">
      <c r="B142" s="84">
        <v>0</v>
      </c>
      <c r="E142" s="85" t="s">
        <v>545</v>
      </c>
      <c r="I142" s="87">
        <v>0</v>
      </c>
    </row>
    <row r="143" spans="2:9" x14ac:dyDescent="0.2">
      <c r="B143" s="84">
        <v>0</v>
      </c>
      <c r="C143" s="85" t="s">
        <v>544</v>
      </c>
      <c r="E143" s="85" t="s">
        <v>544</v>
      </c>
      <c r="I143" s="87">
        <v>-60000</v>
      </c>
    </row>
    <row r="144" spans="2:9" x14ac:dyDescent="0.2">
      <c r="B144" s="84">
        <f>B145+B146</f>
        <v>198828</v>
      </c>
      <c r="C144" s="85" t="s">
        <v>543</v>
      </c>
      <c r="E144" s="85" t="s">
        <v>543</v>
      </c>
      <c r="I144" s="87">
        <f>I145+I146</f>
        <v>429063</v>
      </c>
    </row>
    <row r="145" spans="2:9" x14ac:dyDescent="0.2">
      <c r="B145" s="84">
        <v>559497</v>
      </c>
      <c r="C145" s="85" t="s">
        <v>542</v>
      </c>
      <c r="E145" s="85" t="s">
        <v>542</v>
      </c>
      <c r="I145" s="87">
        <v>206306</v>
      </c>
    </row>
    <row r="146" spans="2:9" x14ac:dyDescent="0.2">
      <c r="B146" s="89">
        <v>-360669</v>
      </c>
      <c r="C146" s="108" t="s">
        <v>541</v>
      </c>
      <c r="D146" s="109"/>
      <c r="E146" s="108" t="s">
        <v>541</v>
      </c>
      <c r="F146" s="109"/>
      <c r="G146" s="109"/>
      <c r="H146" s="109"/>
      <c r="I146" s="92">
        <v>222757</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74803149606299213" header="0.39370078740157483" footer="0.39370078740157483"/>
  <pageSetup paperSize="9" scale="78" firstPageNumber="56" fitToHeight="4" orientation="portrait" r:id="rId1"/>
  <headerFooter alignWithMargins="0"/>
  <rowBreaks count="2" manualBreakCount="2">
    <brk id="72" min="1" max="8" man="1"/>
    <brk id="146"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112</v>
      </c>
      <c r="D1" s="45"/>
      <c r="E1" s="45"/>
      <c r="F1" s="45"/>
      <c r="G1" s="39"/>
      <c r="H1" s="45"/>
      <c r="I1" s="45"/>
      <c r="J1" s="45"/>
      <c r="K1" s="45"/>
      <c r="L1" s="45"/>
      <c r="M1" s="45"/>
    </row>
    <row r="2" spans="2:14" s="41" customFormat="1" ht="20.25" x14ac:dyDescent="0.25">
      <c r="B2" s="75" t="s">
        <v>1013</v>
      </c>
      <c r="D2" s="42"/>
      <c r="E2" s="42"/>
      <c r="F2" s="42"/>
      <c r="G2" s="39"/>
      <c r="H2" s="42"/>
      <c r="I2" s="42"/>
      <c r="J2" s="42"/>
      <c r="K2" s="42"/>
      <c r="L2" s="42"/>
      <c r="M2" s="42"/>
    </row>
    <row r="3" spans="2:14" s="37" customFormat="1" ht="15" customHeight="1" x14ac:dyDescent="0.25">
      <c r="B3" s="76" t="s">
        <v>723</v>
      </c>
      <c r="D3" s="39"/>
      <c r="E3" s="40"/>
      <c r="F3" s="39"/>
      <c r="G3" s="39"/>
      <c r="H3" s="39"/>
      <c r="I3" s="39"/>
      <c r="J3" s="39"/>
      <c r="K3" s="39"/>
      <c r="L3" s="39"/>
      <c r="M3" s="39"/>
      <c r="N3" s="38"/>
    </row>
    <row r="4" spans="2:14" s="37" customFormat="1" ht="15" customHeight="1" x14ac:dyDescent="0.25">
      <c r="B4" s="76"/>
      <c r="D4" s="39"/>
      <c r="E4" s="40"/>
      <c r="F4" s="39"/>
      <c r="G4" s="39"/>
      <c r="H4" s="39"/>
      <c r="I4" s="39"/>
      <c r="J4" s="39"/>
      <c r="K4" s="39"/>
      <c r="L4" s="39"/>
      <c r="M4" s="39"/>
      <c r="N4" s="38"/>
    </row>
    <row r="5" spans="2:14" s="34" customFormat="1" ht="15" customHeight="1" x14ac:dyDescent="0.2">
      <c r="B5" s="76"/>
      <c r="D5" s="122"/>
      <c r="E5" s="21"/>
      <c r="F5" s="21"/>
      <c r="G5" s="21"/>
      <c r="H5" s="21"/>
      <c r="I5" s="21"/>
      <c r="J5" s="21"/>
      <c r="K5" s="21"/>
      <c r="L5" s="21"/>
      <c r="M5" s="21"/>
      <c r="N5" s="35"/>
    </row>
    <row r="6" spans="2:14" s="34" customFormat="1" ht="20.25" customHeight="1" x14ac:dyDescent="0.2">
      <c r="B6" s="123" t="s">
        <v>662</v>
      </c>
      <c r="D6" s="122"/>
      <c r="E6" s="21"/>
      <c r="F6" s="21"/>
      <c r="G6" s="21"/>
      <c r="H6" s="21"/>
      <c r="I6" s="21"/>
      <c r="J6" s="21"/>
      <c r="K6" s="21"/>
      <c r="L6" s="21"/>
      <c r="M6" s="21"/>
      <c r="N6" s="35"/>
    </row>
    <row r="7" spans="2:14" ht="15" x14ac:dyDescent="0.2">
      <c r="B7" s="65" t="s">
        <v>661</v>
      </c>
      <c r="C7" s="65"/>
      <c r="D7" s="65"/>
      <c r="E7" s="65"/>
      <c r="F7" s="65"/>
      <c r="G7" s="65"/>
      <c r="H7" s="65"/>
      <c r="I7" s="65"/>
    </row>
    <row r="9" spans="2:14" x14ac:dyDescent="0.2">
      <c r="B9" s="70" t="s">
        <v>606</v>
      </c>
      <c r="C9" s="78"/>
      <c r="D9" s="78"/>
      <c r="E9" s="78"/>
      <c r="F9" s="78"/>
      <c r="G9" s="78"/>
      <c r="H9" s="78"/>
      <c r="I9" s="69" t="s">
        <v>605</v>
      </c>
    </row>
    <row r="10" spans="2:14" x14ac:dyDescent="0.2">
      <c r="B10" s="80"/>
      <c r="F10" s="82"/>
      <c r="G10" s="83"/>
      <c r="H10" s="83"/>
      <c r="I10" s="82"/>
    </row>
    <row r="11" spans="2:14" x14ac:dyDescent="0.2">
      <c r="B11" s="84">
        <v>0</v>
      </c>
      <c r="D11" s="81" t="s">
        <v>660</v>
      </c>
      <c r="E11" s="85" t="s">
        <v>659</v>
      </c>
      <c r="F11" s="82"/>
      <c r="G11" s="83" t="s">
        <v>658</v>
      </c>
      <c r="H11" s="86" t="s">
        <v>657</v>
      </c>
      <c r="I11" s="87">
        <f>I12+I13</f>
        <v>0</v>
      </c>
    </row>
    <row r="12" spans="2:14" x14ac:dyDescent="0.2">
      <c r="B12" s="84">
        <f>I11-B11</f>
        <v>0</v>
      </c>
      <c r="D12" s="85" t="s">
        <v>647</v>
      </c>
      <c r="E12" s="66" t="s">
        <v>646</v>
      </c>
      <c r="F12" s="82"/>
      <c r="G12" s="88" t="s">
        <v>656</v>
      </c>
      <c r="H12" s="83"/>
      <c r="I12" s="87">
        <v>0</v>
      </c>
    </row>
    <row r="13" spans="2:14" x14ac:dyDescent="0.2">
      <c r="B13" s="84">
        <v>0</v>
      </c>
      <c r="D13" s="81" t="s">
        <v>655</v>
      </c>
      <c r="E13" s="85" t="s">
        <v>579</v>
      </c>
      <c r="F13" s="82"/>
      <c r="G13" s="88" t="s">
        <v>654</v>
      </c>
      <c r="I13" s="87">
        <v>0</v>
      </c>
    </row>
    <row r="14" spans="2:14" x14ac:dyDescent="0.2">
      <c r="B14" s="84">
        <f>B12-B13</f>
        <v>0</v>
      </c>
      <c r="D14" s="81" t="s">
        <v>653</v>
      </c>
      <c r="E14" s="66" t="s">
        <v>652</v>
      </c>
      <c r="F14" s="82"/>
      <c r="G14" s="88"/>
      <c r="H14" s="83"/>
      <c r="I14" s="87"/>
    </row>
    <row r="15" spans="2:14" ht="7.15" customHeight="1" x14ac:dyDescent="0.2">
      <c r="B15" s="84"/>
      <c r="F15" s="82"/>
      <c r="G15" s="83"/>
      <c r="H15" s="83"/>
      <c r="I15" s="87"/>
    </row>
    <row r="16" spans="2:14" x14ac:dyDescent="0.2">
      <c r="B16" s="89">
        <f>B11+B12</f>
        <v>0</v>
      </c>
      <c r="C16" s="78"/>
      <c r="D16" s="90" t="s">
        <v>568</v>
      </c>
      <c r="E16" s="78"/>
      <c r="F16" s="91"/>
      <c r="G16" s="90" t="s">
        <v>568</v>
      </c>
      <c r="H16" s="78"/>
      <c r="I16" s="92">
        <f>I11</f>
        <v>0</v>
      </c>
    </row>
    <row r="19" spans="2:9" ht="15" x14ac:dyDescent="0.2">
      <c r="B19" s="65" t="s">
        <v>651</v>
      </c>
      <c r="C19" s="93"/>
      <c r="D19" s="65"/>
      <c r="E19" s="65"/>
      <c r="F19" s="65"/>
      <c r="G19" s="65"/>
      <c r="H19" s="65"/>
      <c r="I19" s="93"/>
    </row>
    <row r="22" spans="2:9" ht="15" x14ac:dyDescent="0.2">
      <c r="B22" s="65" t="s">
        <v>650</v>
      </c>
      <c r="C22" s="93"/>
      <c r="D22" s="93"/>
      <c r="E22" s="93"/>
      <c r="F22" s="93"/>
      <c r="G22" s="93"/>
      <c r="H22" s="93"/>
      <c r="I22" s="93"/>
    </row>
    <row r="24" spans="2:9" ht="15" x14ac:dyDescent="0.2">
      <c r="B24" s="70" t="s">
        <v>606</v>
      </c>
      <c r="C24" s="71"/>
      <c r="D24" s="71"/>
      <c r="E24" s="71"/>
      <c r="F24" s="71"/>
      <c r="G24" s="71"/>
      <c r="H24" s="71"/>
      <c r="I24" s="69" t="s">
        <v>605</v>
      </c>
    </row>
    <row r="25" spans="2:9" x14ac:dyDescent="0.2">
      <c r="B25" s="80"/>
      <c r="F25" s="82"/>
      <c r="G25" s="83"/>
      <c r="H25" s="83"/>
      <c r="I25" s="82"/>
    </row>
    <row r="26" spans="2:9" x14ac:dyDescent="0.2">
      <c r="B26" s="84">
        <f>B27+B28</f>
        <v>0</v>
      </c>
      <c r="D26" s="81" t="s">
        <v>649</v>
      </c>
      <c r="E26" s="85" t="s">
        <v>648</v>
      </c>
      <c r="F26" s="82"/>
      <c r="G26" s="88" t="s">
        <v>647</v>
      </c>
      <c r="H26" s="68" t="s">
        <v>646</v>
      </c>
      <c r="I26" s="87">
        <f>+B12</f>
        <v>0</v>
      </c>
    </row>
    <row r="27" spans="2:9" x14ac:dyDescent="0.2">
      <c r="B27" s="84">
        <v>0</v>
      </c>
      <c r="D27" s="85" t="s">
        <v>645</v>
      </c>
      <c r="F27" s="82"/>
      <c r="G27" s="83"/>
      <c r="H27" s="83"/>
      <c r="I27" s="87"/>
    </row>
    <row r="28" spans="2:9" x14ac:dyDescent="0.2">
      <c r="B28" s="84">
        <f>B29+B30</f>
        <v>0</v>
      </c>
      <c r="D28" s="85" t="s">
        <v>644</v>
      </c>
      <c r="F28" s="82"/>
      <c r="G28" s="83"/>
      <c r="H28" s="83"/>
      <c r="I28" s="87"/>
    </row>
    <row r="29" spans="2:9" x14ac:dyDescent="0.2">
      <c r="B29" s="84">
        <v>0</v>
      </c>
      <c r="D29" s="85" t="s">
        <v>643</v>
      </c>
      <c r="F29" s="82"/>
      <c r="G29" s="83"/>
      <c r="H29" s="83"/>
      <c r="I29" s="87"/>
    </row>
    <row r="30" spans="2:9" x14ac:dyDescent="0.2">
      <c r="B30" s="84">
        <v>0</v>
      </c>
      <c r="D30" s="85" t="s">
        <v>642</v>
      </c>
      <c r="F30" s="82"/>
      <c r="G30" s="83"/>
      <c r="H30" s="83"/>
      <c r="I30" s="87"/>
    </row>
    <row r="31" spans="2:9" ht="12.75" customHeight="1" x14ac:dyDescent="0.2">
      <c r="B31" s="84">
        <v>0</v>
      </c>
      <c r="D31" s="81" t="s">
        <v>641</v>
      </c>
      <c r="E31" s="81" t="s">
        <v>640</v>
      </c>
      <c r="F31" s="82"/>
      <c r="G31" s="83"/>
      <c r="H31" s="83"/>
      <c r="I31" s="87"/>
    </row>
    <row r="32" spans="2:9" ht="12.75" customHeight="1" x14ac:dyDescent="0.2">
      <c r="B32" s="84">
        <v>0</v>
      </c>
      <c r="D32" s="81" t="s">
        <v>639</v>
      </c>
      <c r="E32" s="81" t="s">
        <v>638</v>
      </c>
      <c r="F32" s="82"/>
      <c r="G32" s="83"/>
      <c r="H32" s="83"/>
      <c r="I32" s="87"/>
    </row>
    <row r="33" spans="2:9" x14ac:dyDescent="0.2">
      <c r="B33" s="84">
        <f>I35-B26-B31-B32</f>
        <v>0</v>
      </c>
      <c r="D33" s="85" t="s">
        <v>636</v>
      </c>
      <c r="E33" s="66" t="s">
        <v>635</v>
      </c>
      <c r="F33" s="82"/>
      <c r="G33" s="83"/>
      <c r="H33" s="83"/>
      <c r="I33" s="87"/>
    </row>
    <row r="34" spans="2:9" x14ac:dyDescent="0.2">
      <c r="B34" s="84"/>
      <c r="F34" s="82"/>
      <c r="G34" s="83"/>
      <c r="H34" s="83"/>
      <c r="I34" s="87"/>
    </row>
    <row r="35" spans="2:9" x14ac:dyDescent="0.2">
      <c r="B35" s="89">
        <f>B26+B31+B32+B33</f>
        <v>0</v>
      </c>
      <c r="C35" s="78"/>
      <c r="D35" s="90" t="s">
        <v>568</v>
      </c>
      <c r="E35" s="78"/>
      <c r="F35" s="91"/>
      <c r="G35" s="90" t="s">
        <v>568</v>
      </c>
      <c r="H35" s="78"/>
      <c r="I35" s="92">
        <f>I26</f>
        <v>0</v>
      </c>
    </row>
    <row r="38" spans="2:9" ht="15" x14ac:dyDescent="0.2">
      <c r="B38" s="65" t="s">
        <v>637</v>
      </c>
      <c r="C38" s="94"/>
      <c r="D38" s="94"/>
      <c r="E38" s="94"/>
      <c r="F38" s="94"/>
      <c r="G38" s="94"/>
      <c r="H38" s="94"/>
      <c r="I38" s="94"/>
    </row>
    <row r="39" spans="2:9" ht="13.15" customHeight="1" x14ac:dyDescent="0.2"/>
    <row r="40" spans="2:9" x14ac:dyDescent="0.2">
      <c r="B40" s="70" t="s">
        <v>606</v>
      </c>
      <c r="C40" s="78"/>
      <c r="D40" s="78"/>
      <c r="E40" s="78"/>
      <c r="F40" s="78"/>
      <c r="G40" s="78"/>
      <c r="H40" s="78"/>
      <c r="I40" s="69" t="s">
        <v>605</v>
      </c>
    </row>
    <row r="41" spans="2:9" x14ac:dyDescent="0.2">
      <c r="B41" s="80"/>
      <c r="F41" s="82"/>
      <c r="G41" s="83"/>
      <c r="H41" s="83"/>
      <c r="I41" s="82"/>
    </row>
    <row r="42" spans="2:9" x14ac:dyDescent="0.2">
      <c r="B42" s="84">
        <f>B43+B44+B45+B47+B48</f>
        <v>0</v>
      </c>
      <c r="D42" s="81" t="s">
        <v>634</v>
      </c>
      <c r="E42" s="88" t="s">
        <v>633</v>
      </c>
      <c r="F42" s="82"/>
      <c r="G42" s="85" t="s">
        <v>636</v>
      </c>
      <c r="H42" s="66" t="s">
        <v>635</v>
      </c>
      <c r="I42" s="87">
        <f>+B33</f>
        <v>0</v>
      </c>
    </row>
    <row r="43" spans="2:9" ht="15" x14ac:dyDescent="0.2">
      <c r="B43" s="84">
        <v>0</v>
      </c>
      <c r="C43" s="58"/>
      <c r="D43" s="95" t="s">
        <v>632</v>
      </c>
      <c r="F43" s="62"/>
      <c r="G43" s="79" t="s">
        <v>634</v>
      </c>
      <c r="H43" s="96" t="s">
        <v>633</v>
      </c>
      <c r="I43" s="87">
        <f>I44+I45+I47+I48+I49</f>
        <v>0</v>
      </c>
    </row>
    <row r="44" spans="2:9" x14ac:dyDescent="0.2">
      <c r="B44" s="84">
        <v>0</v>
      </c>
      <c r="D44" s="85" t="s">
        <v>631</v>
      </c>
      <c r="F44" s="82"/>
      <c r="G44" s="95" t="s">
        <v>632</v>
      </c>
      <c r="I44" s="87">
        <v>0</v>
      </c>
    </row>
    <row r="45" spans="2:9" x14ac:dyDescent="0.2">
      <c r="B45" s="84">
        <v>0</v>
      </c>
      <c r="D45" s="85" t="s">
        <v>630</v>
      </c>
      <c r="E45" s="80"/>
      <c r="F45" s="82"/>
      <c r="G45" s="85" t="s">
        <v>631</v>
      </c>
      <c r="I45" s="87">
        <v>0</v>
      </c>
    </row>
    <row r="46" spans="2:9" x14ac:dyDescent="0.2">
      <c r="B46" s="84"/>
      <c r="E46" s="97" t="s">
        <v>629</v>
      </c>
      <c r="F46" s="82"/>
      <c r="G46" s="85" t="s">
        <v>630</v>
      </c>
      <c r="H46" s="80"/>
      <c r="I46" s="87"/>
    </row>
    <row r="47" spans="2:9" x14ac:dyDescent="0.2">
      <c r="B47" s="84">
        <v>0</v>
      </c>
      <c r="D47" s="85" t="s">
        <v>628</v>
      </c>
      <c r="E47" s="85"/>
      <c r="F47" s="82"/>
      <c r="H47" s="85" t="s">
        <v>629</v>
      </c>
      <c r="I47" s="87">
        <v>0</v>
      </c>
    </row>
    <row r="48" spans="2:9" x14ac:dyDescent="0.2">
      <c r="B48" s="84">
        <v>0</v>
      </c>
      <c r="D48" s="85" t="s">
        <v>627</v>
      </c>
      <c r="E48" s="85"/>
      <c r="F48" s="82"/>
      <c r="G48" s="81" t="s">
        <v>628</v>
      </c>
      <c r="H48" s="85"/>
      <c r="I48" s="87">
        <v>0</v>
      </c>
    </row>
    <row r="49" spans="2:9" x14ac:dyDescent="0.2">
      <c r="B49" s="84">
        <f>I52-B42</f>
        <v>0</v>
      </c>
      <c r="D49" s="85" t="s">
        <v>622</v>
      </c>
      <c r="E49" s="66" t="s">
        <v>621</v>
      </c>
      <c r="F49" s="82"/>
      <c r="G49" s="85" t="s">
        <v>627</v>
      </c>
      <c r="H49" s="85"/>
      <c r="I49" s="87">
        <v>0</v>
      </c>
    </row>
    <row r="50" spans="2:9" x14ac:dyDescent="0.2">
      <c r="B50" s="84"/>
      <c r="D50" s="85"/>
      <c r="E50" s="85"/>
      <c r="F50" s="82"/>
      <c r="G50" s="85" t="s">
        <v>626</v>
      </c>
      <c r="H50" s="85"/>
      <c r="I50" s="87">
        <v>0</v>
      </c>
    </row>
    <row r="51" spans="2:9" x14ac:dyDescent="0.2">
      <c r="B51" s="84"/>
      <c r="F51" s="82"/>
      <c r="G51" s="85"/>
      <c r="I51" s="87"/>
    </row>
    <row r="52" spans="2:9" x14ac:dyDescent="0.2">
      <c r="B52" s="89">
        <f>B42+B49</f>
        <v>0</v>
      </c>
      <c r="C52" s="78"/>
      <c r="D52" s="78" t="s">
        <v>568</v>
      </c>
      <c r="E52" s="78"/>
      <c r="F52" s="91"/>
      <c r="G52" s="78" t="s">
        <v>568</v>
      </c>
      <c r="H52" s="78"/>
      <c r="I52" s="92">
        <f>I42+I43+I50</f>
        <v>0</v>
      </c>
    </row>
    <row r="55" spans="2:9" ht="15" x14ac:dyDescent="0.2">
      <c r="B55" s="65" t="s">
        <v>625</v>
      </c>
      <c r="C55" s="94"/>
      <c r="D55" s="94"/>
      <c r="E55" s="94"/>
      <c r="F55" s="94"/>
      <c r="G55" s="94"/>
      <c r="H55" s="94"/>
      <c r="I55" s="94"/>
    </row>
    <row r="57" spans="2:9" x14ac:dyDescent="0.2">
      <c r="B57" s="70" t="s">
        <v>606</v>
      </c>
      <c r="C57" s="78"/>
      <c r="D57" s="78"/>
      <c r="E57" s="78"/>
      <c r="F57" s="78"/>
      <c r="G57" s="78"/>
      <c r="H57" s="78"/>
      <c r="I57" s="69" t="s">
        <v>605</v>
      </c>
    </row>
    <row r="58" spans="2:9" x14ac:dyDescent="0.2">
      <c r="B58" s="80"/>
      <c r="F58" s="82"/>
      <c r="G58" s="83"/>
      <c r="H58" s="83"/>
      <c r="I58" s="82"/>
    </row>
    <row r="59" spans="2:9" x14ac:dyDescent="0.2">
      <c r="B59" s="84">
        <f>B60+B61</f>
        <v>0</v>
      </c>
      <c r="D59" s="81" t="s">
        <v>624</v>
      </c>
      <c r="E59" s="86" t="s">
        <v>623</v>
      </c>
      <c r="F59" s="82"/>
      <c r="G59" s="88" t="s">
        <v>622</v>
      </c>
      <c r="H59" s="66" t="s">
        <v>621</v>
      </c>
      <c r="I59" s="87">
        <f>+B49</f>
        <v>0</v>
      </c>
    </row>
    <row r="60" spans="2:9" x14ac:dyDescent="0.2">
      <c r="B60" s="84">
        <v>0</v>
      </c>
      <c r="D60" s="85" t="s">
        <v>620</v>
      </c>
      <c r="F60" s="82"/>
      <c r="G60" s="88" t="s">
        <v>619</v>
      </c>
      <c r="H60" s="85"/>
      <c r="I60" s="87">
        <f>I61+I62</f>
        <v>0</v>
      </c>
    </row>
    <row r="61" spans="2:9" x14ac:dyDescent="0.2">
      <c r="B61" s="84">
        <v>0</v>
      </c>
      <c r="D61" s="85" t="s">
        <v>618</v>
      </c>
      <c r="F61" s="82"/>
      <c r="G61" s="88" t="s">
        <v>617</v>
      </c>
      <c r="I61" s="87">
        <v>0</v>
      </c>
    </row>
    <row r="62" spans="2:9" x14ac:dyDescent="0.2">
      <c r="B62" s="84">
        <v>0</v>
      </c>
      <c r="D62" s="81" t="s">
        <v>616</v>
      </c>
      <c r="E62" s="85" t="s">
        <v>615</v>
      </c>
      <c r="F62" s="82"/>
      <c r="G62" s="88" t="s">
        <v>614</v>
      </c>
      <c r="I62" s="87">
        <v>0</v>
      </c>
    </row>
    <row r="63" spans="2:9" x14ac:dyDescent="0.2">
      <c r="B63" s="84"/>
      <c r="E63" s="85" t="s">
        <v>613</v>
      </c>
      <c r="F63" s="82"/>
      <c r="G63" s="83" t="s">
        <v>612</v>
      </c>
      <c r="H63" s="81" t="s">
        <v>611</v>
      </c>
      <c r="I63" s="87">
        <f>I64+I65+I66</f>
        <v>0</v>
      </c>
    </row>
    <row r="64" spans="2:9" x14ac:dyDescent="0.2">
      <c r="B64" s="84">
        <f>B65+B66+B67</f>
        <v>0</v>
      </c>
      <c r="D64" s="81" t="s">
        <v>612</v>
      </c>
      <c r="E64" s="81" t="s">
        <v>611</v>
      </c>
      <c r="F64" s="82"/>
      <c r="G64" s="85" t="s">
        <v>610</v>
      </c>
      <c r="I64" s="87">
        <v>0</v>
      </c>
    </row>
    <row r="65" spans="2:9" x14ac:dyDescent="0.2">
      <c r="B65" s="84">
        <v>0</v>
      </c>
      <c r="D65" s="85" t="s">
        <v>610</v>
      </c>
      <c r="F65" s="82"/>
      <c r="G65" s="88" t="s">
        <v>609</v>
      </c>
      <c r="I65" s="87">
        <v>0</v>
      </c>
    </row>
    <row r="66" spans="2:9" x14ac:dyDescent="0.2">
      <c r="B66" s="84">
        <v>0</v>
      </c>
      <c r="D66" s="85" t="s">
        <v>609</v>
      </c>
      <c r="F66" s="82"/>
      <c r="G66" s="88" t="s">
        <v>608</v>
      </c>
      <c r="I66" s="87">
        <v>0</v>
      </c>
    </row>
    <row r="67" spans="2:9" x14ac:dyDescent="0.2">
      <c r="B67" s="84">
        <v>0</v>
      </c>
      <c r="D67" s="85" t="s">
        <v>608</v>
      </c>
      <c r="F67" s="82"/>
      <c r="G67" s="83"/>
      <c r="H67" s="83"/>
      <c r="I67" s="87"/>
    </row>
    <row r="68" spans="2:9" x14ac:dyDescent="0.2">
      <c r="B68" s="84">
        <f>I70-B59-B62-B64</f>
        <v>0</v>
      </c>
      <c r="D68" s="85" t="s">
        <v>602</v>
      </c>
      <c r="E68" s="85" t="s">
        <v>601</v>
      </c>
      <c r="F68" s="82"/>
      <c r="G68" s="83"/>
      <c r="H68" s="83"/>
      <c r="I68" s="87"/>
    </row>
    <row r="69" spans="2:9" ht="17.45" customHeight="1" x14ac:dyDescent="0.2">
      <c r="B69" s="84"/>
      <c r="F69" s="82"/>
      <c r="G69" s="83"/>
      <c r="H69" s="83"/>
      <c r="I69" s="87"/>
    </row>
    <row r="70" spans="2:9" ht="17.45" customHeight="1" x14ac:dyDescent="0.2">
      <c r="B70" s="89">
        <f>B59+B62+B64+B68</f>
        <v>0</v>
      </c>
      <c r="C70" s="78"/>
      <c r="D70" s="78" t="s">
        <v>568</v>
      </c>
      <c r="E70" s="78"/>
      <c r="F70" s="91"/>
      <c r="G70" s="78" t="s">
        <v>568</v>
      </c>
      <c r="H70" s="78"/>
      <c r="I70" s="92">
        <f>I59+I60+I63</f>
        <v>0</v>
      </c>
    </row>
    <row r="73" spans="2:9" ht="15" x14ac:dyDescent="0.2">
      <c r="B73" s="65" t="s">
        <v>607</v>
      </c>
      <c r="C73" s="94"/>
      <c r="D73" s="94"/>
      <c r="E73" s="94"/>
      <c r="F73" s="94"/>
      <c r="G73" s="94"/>
      <c r="H73" s="94"/>
      <c r="I73" s="94"/>
    </row>
    <row r="75" spans="2:9" x14ac:dyDescent="0.2">
      <c r="B75" s="70" t="s">
        <v>606</v>
      </c>
      <c r="C75" s="78"/>
      <c r="D75" s="78"/>
      <c r="E75" s="78"/>
      <c r="F75" s="78"/>
      <c r="G75" s="78"/>
      <c r="H75" s="78"/>
      <c r="I75" s="69" t="s">
        <v>605</v>
      </c>
    </row>
    <row r="76" spans="2:9" x14ac:dyDescent="0.2">
      <c r="B76" s="80"/>
      <c r="F76" s="82"/>
      <c r="G76" s="83"/>
      <c r="H76" s="83"/>
      <c r="I76" s="82"/>
    </row>
    <row r="77" spans="2:9" x14ac:dyDescent="0.2">
      <c r="B77" s="84">
        <v>0</v>
      </c>
      <c r="D77" s="81" t="s">
        <v>604</v>
      </c>
      <c r="E77" s="85" t="s">
        <v>603</v>
      </c>
      <c r="F77" s="82"/>
      <c r="G77" s="88" t="s">
        <v>602</v>
      </c>
      <c r="H77" s="66" t="s">
        <v>601</v>
      </c>
      <c r="I77" s="87">
        <f>+B68</f>
        <v>0</v>
      </c>
    </row>
    <row r="78" spans="2:9" x14ac:dyDescent="0.2">
      <c r="B78" s="84"/>
      <c r="E78" s="85" t="s">
        <v>600</v>
      </c>
      <c r="F78" s="82"/>
      <c r="G78" s="88"/>
      <c r="H78" s="85"/>
      <c r="I78" s="87"/>
    </row>
    <row r="79" spans="2:9" x14ac:dyDescent="0.2">
      <c r="B79" s="84">
        <f>I82-B77</f>
        <v>0</v>
      </c>
      <c r="D79" s="85" t="s">
        <v>595</v>
      </c>
      <c r="E79" s="68" t="s">
        <v>599</v>
      </c>
      <c r="F79" s="82"/>
      <c r="G79" s="83"/>
      <c r="H79" s="83"/>
      <c r="I79" s="87"/>
    </row>
    <row r="80" spans="2:9" x14ac:dyDescent="0.2">
      <c r="B80" s="84">
        <f>B79-B13</f>
        <v>0</v>
      </c>
      <c r="D80" s="85" t="s">
        <v>598</v>
      </c>
      <c r="E80" s="66" t="s">
        <v>594</v>
      </c>
      <c r="F80" s="82"/>
      <c r="G80" s="83"/>
      <c r="H80" s="83"/>
      <c r="I80" s="87"/>
    </row>
    <row r="81" spans="2:9" x14ac:dyDescent="0.2">
      <c r="B81" s="84"/>
      <c r="F81" s="82"/>
      <c r="G81" s="83"/>
      <c r="H81" s="83"/>
      <c r="I81" s="87"/>
    </row>
    <row r="82" spans="2:9" x14ac:dyDescent="0.2">
      <c r="B82" s="89">
        <f>B77+B79</f>
        <v>0</v>
      </c>
      <c r="C82" s="78"/>
      <c r="D82" s="78" t="s">
        <v>568</v>
      </c>
      <c r="E82" s="78"/>
      <c r="F82" s="91"/>
      <c r="G82" s="78" t="s">
        <v>568</v>
      </c>
      <c r="H82" s="78"/>
      <c r="I82" s="92">
        <f>I77</f>
        <v>0</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597</v>
      </c>
      <c r="C85" s="153"/>
      <c r="D85" s="153"/>
      <c r="E85" s="153"/>
      <c r="F85" s="153"/>
      <c r="G85" s="153"/>
      <c r="H85" s="153"/>
      <c r="I85" s="153"/>
    </row>
    <row r="86" spans="2:9" ht="7.15" customHeight="1" x14ac:dyDescent="0.2"/>
    <row r="88" spans="2:9" ht="15" x14ac:dyDescent="0.2">
      <c r="B88" s="65" t="s">
        <v>596</v>
      </c>
      <c r="C88" s="93"/>
      <c r="D88" s="93"/>
      <c r="E88" s="93"/>
      <c r="F88" s="93"/>
      <c r="G88" s="93"/>
      <c r="H88" s="93"/>
      <c r="I88" s="93"/>
    </row>
    <row r="89" spans="2:9" ht="15.75" customHeight="1" x14ac:dyDescent="0.2"/>
    <row r="90" spans="2:9" x14ac:dyDescent="0.2">
      <c r="B90" s="64" t="s">
        <v>566</v>
      </c>
      <c r="C90" s="78"/>
      <c r="D90" s="78"/>
      <c r="E90" s="78"/>
      <c r="F90" s="78"/>
      <c r="G90" s="78"/>
      <c r="H90" s="78"/>
      <c r="I90" s="63" t="s">
        <v>565</v>
      </c>
    </row>
    <row r="91" spans="2:9" x14ac:dyDescent="0.2">
      <c r="B91" s="80"/>
      <c r="F91" s="82"/>
      <c r="G91" s="83"/>
      <c r="H91" s="83"/>
      <c r="I91" s="82"/>
    </row>
    <row r="92" spans="2:9" x14ac:dyDescent="0.2">
      <c r="B92" s="84">
        <f>I99</f>
        <v>0</v>
      </c>
      <c r="D92" s="85" t="s">
        <v>582</v>
      </c>
      <c r="E92" s="66" t="s">
        <v>581</v>
      </c>
      <c r="F92" s="82"/>
      <c r="G92" s="85" t="s">
        <v>595</v>
      </c>
      <c r="H92" s="66" t="s">
        <v>594</v>
      </c>
      <c r="I92" s="87">
        <f>+B80</f>
        <v>0</v>
      </c>
    </row>
    <row r="93" spans="2:9" x14ac:dyDescent="0.2">
      <c r="B93" s="84"/>
      <c r="E93" s="68" t="s">
        <v>578</v>
      </c>
      <c r="F93" s="82"/>
      <c r="G93" s="88" t="s">
        <v>593</v>
      </c>
      <c r="H93" s="81" t="s">
        <v>592</v>
      </c>
      <c r="I93" s="87">
        <f>I94+I95</f>
        <v>0</v>
      </c>
    </row>
    <row r="94" spans="2:9" x14ac:dyDescent="0.2">
      <c r="B94" s="84"/>
      <c r="E94" s="85"/>
      <c r="F94" s="82"/>
      <c r="G94" s="88" t="s">
        <v>591</v>
      </c>
      <c r="I94" s="87">
        <v>0</v>
      </c>
    </row>
    <row r="95" spans="2:9" x14ac:dyDescent="0.2">
      <c r="B95" s="84"/>
      <c r="E95" s="85"/>
      <c r="F95" s="82"/>
      <c r="G95" s="88" t="s">
        <v>590</v>
      </c>
      <c r="I95" s="87">
        <v>0</v>
      </c>
    </row>
    <row r="96" spans="2:9" x14ac:dyDescent="0.2">
      <c r="B96" s="84"/>
      <c r="D96" s="85"/>
      <c r="F96" s="82"/>
      <c r="G96" s="88" t="s">
        <v>589</v>
      </c>
      <c r="H96" s="81" t="s">
        <v>588</v>
      </c>
      <c r="I96" s="87">
        <f>I97</f>
        <v>0</v>
      </c>
    </row>
    <row r="97" spans="2:9" x14ac:dyDescent="0.2">
      <c r="B97" s="98"/>
      <c r="C97" s="99"/>
      <c r="D97" s="99"/>
      <c r="E97" s="85"/>
      <c r="F97" s="100"/>
      <c r="G97" s="88" t="s">
        <v>587</v>
      </c>
      <c r="H97" s="101"/>
      <c r="I97" s="87">
        <v>0</v>
      </c>
    </row>
    <row r="98" spans="2:9" x14ac:dyDescent="0.2">
      <c r="B98" s="84"/>
      <c r="F98" s="82"/>
      <c r="G98" s="83"/>
      <c r="H98" s="83"/>
      <c r="I98" s="87"/>
    </row>
    <row r="99" spans="2:9" x14ac:dyDescent="0.2">
      <c r="B99" s="89">
        <f>B92</f>
        <v>0</v>
      </c>
      <c r="C99" s="78"/>
      <c r="D99" s="78" t="s">
        <v>568</v>
      </c>
      <c r="E99" s="78"/>
      <c r="F99" s="91"/>
      <c r="G99" s="78" t="s">
        <v>568</v>
      </c>
      <c r="H99" s="78"/>
      <c r="I99" s="92">
        <f>I92+I93+I96</f>
        <v>0</v>
      </c>
    </row>
    <row r="102" spans="2:9" ht="15" x14ac:dyDescent="0.2">
      <c r="B102" s="65" t="s">
        <v>586</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566</v>
      </c>
      <c r="C104" s="78"/>
      <c r="D104" s="78"/>
      <c r="E104" s="78"/>
      <c r="F104" s="78"/>
      <c r="G104" s="78"/>
      <c r="H104" s="78"/>
      <c r="I104" s="63" t="s">
        <v>565</v>
      </c>
    </row>
    <row r="105" spans="2:9" x14ac:dyDescent="0.2">
      <c r="B105" s="80"/>
      <c r="E105" s="85"/>
      <c r="F105" s="102"/>
      <c r="G105" s="83"/>
      <c r="H105" s="83"/>
      <c r="I105" s="82"/>
    </row>
    <row r="106" spans="2:9" x14ac:dyDescent="0.2">
      <c r="B106" s="84">
        <f>B107+B109</f>
        <v>0</v>
      </c>
      <c r="D106" s="85" t="s">
        <v>585</v>
      </c>
      <c r="E106" s="103" t="s">
        <v>584</v>
      </c>
      <c r="F106" s="82"/>
      <c r="G106" s="83"/>
      <c r="H106" s="83"/>
      <c r="I106" s="82"/>
    </row>
    <row r="107" spans="2:9" x14ac:dyDescent="0.2">
      <c r="B107" s="84">
        <v>0</v>
      </c>
      <c r="D107" s="85" t="s">
        <v>583</v>
      </c>
      <c r="E107" s="85"/>
      <c r="F107" s="82"/>
      <c r="G107" s="85" t="s">
        <v>582</v>
      </c>
      <c r="H107" s="68" t="s">
        <v>581</v>
      </c>
      <c r="I107" s="87"/>
    </row>
    <row r="108" spans="2:9" x14ac:dyDescent="0.2">
      <c r="B108" s="84">
        <f>-B13</f>
        <v>0</v>
      </c>
      <c r="D108" s="85" t="s">
        <v>580</v>
      </c>
      <c r="E108" s="86" t="s">
        <v>579</v>
      </c>
      <c r="F108" s="82"/>
      <c r="G108" s="85"/>
      <c r="H108" s="67" t="s">
        <v>578</v>
      </c>
      <c r="I108" s="87">
        <f>B92</f>
        <v>0</v>
      </c>
    </row>
    <row r="109" spans="2:9" x14ac:dyDescent="0.2">
      <c r="B109" s="84">
        <v>0</v>
      </c>
      <c r="D109" s="95" t="s">
        <v>577</v>
      </c>
      <c r="E109" s="85" t="s">
        <v>576</v>
      </c>
      <c r="F109" s="82"/>
      <c r="H109" s="104"/>
      <c r="I109" s="105"/>
    </row>
    <row r="110" spans="2:9" x14ac:dyDescent="0.2">
      <c r="B110" s="84">
        <v>0</v>
      </c>
      <c r="D110" s="85" t="s">
        <v>575</v>
      </c>
      <c r="E110" s="85" t="s">
        <v>574</v>
      </c>
      <c r="F110" s="82"/>
      <c r="G110" s="93"/>
      <c r="I110" s="87"/>
    </row>
    <row r="111" spans="2:9" x14ac:dyDescent="0.2">
      <c r="B111" s="84">
        <v>0</v>
      </c>
      <c r="D111" s="95" t="s">
        <v>573</v>
      </c>
      <c r="E111" s="85" t="s">
        <v>572</v>
      </c>
      <c r="F111" s="82"/>
      <c r="H111" s="104"/>
      <c r="I111" s="105"/>
    </row>
    <row r="112" spans="2:9" x14ac:dyDescent="0.2">
      <c r="B112" s="84"/>
      <c r="D112" s="85"/>
      <c r="E112" s="85" t="s">
        <v>571</v>
      </c>
      <c r="F112" s="82"/>
      <c r="G112" s="93"/>
      <c r="I112" s="87"/>
    </row>
    <row r="113" spans="2:9" x14ac:dyDescent="0.2">
      <c r="B113" s="84">
        <f>I115-B106-B108-B111</f>
        <v>0</v>
      </c>
      <c r="C113" s="99"/>
      <c r="D113" s="99" t="s">
        <v>570</v>
      </c>
      <c r="E113" s="66" t="s">
        <v>569</v>
      </c>
      <c r="F113" s="100"/>
      <c r="G113" s="93"/>
      <c r="H113" s="101"/>
      <c r="I113" s="87"/>
    </row>
    <row r="114" spans="2:9" x14ac:dyDescent="0.2">
      <c r="B114" s="84"/>
      <c r="E114" s="85"/>
      <c r="F114" s="82"/>
      <c r="G114" s="93"/>
      <c r="H114" s="83"/>
      <c r="I114" s="87"/>
    </row>
    <row r="115" spans="2:9" x14ac:dyDescent="0.2">
      <c r="B115" s="89">
        <f>B106+B108+B111+B113</f>
        <v>0</v>
      </c>
      <c r="C115" s="78"/>
      <c r="D115" s="78" t="s">
        <v>568</v>
      </c>
      <c r="E115" s="106"/>
      <c r="F115" s="91"/>
      <c r="G115" s="78" t="s">
        <v>568</v>
      </c>
      <c r="H115" s="78"/>
      <c r="I115" s="92">
        <f>I108</f>
        <v>0</v>
      </c>
    </row>
    <row r="118" spans="2:9" ht="15" x14ac:dyDescent="0.2">
      <c r="B118" s="65" t="s">
        <v>567</v>
      </c>
      <c r="C118" s="93"/>
      <c r="D118" s="93"/>
      <c r="E118" s="93"/>
      <c r="F118" s="93"/>
      <c r="G118" s="93"/>
      <c r="H118" s="93"/>
      <c r="I118" s="93"/>
    </row>
    <row r="120" spans="2:9" x14ac:dyDescent="0.2">
      <c r="B120" s="64" t="s">
        <v>566</v>
      </c>
      <c r="C120" s="78"/>
      <c r="D120" s="78"/>
      <c r="E120" s="78"/>
      <c r="F120" s="78"/>
      <c r="G120" s="78"/>
      <c r="H120" s="78"/>
      <c r="I120" s="63" t="s">
        <v>565</v>
      </c>
    </row>
    <row r="121" spans="2:9" ht="15" x14ac:dyDescent="0.2">
      <c r="B121" s="61"/>
      <c r="C121" s="79"/>
      <c r="D121" s="79"/>
      <c r="E121" s="79"/>
      <c r="F121" s="79"/>
      <c r="G121" s="79"/>
      <c r="H121" s="79"/>
      <c r="I121" s="62"/>
    </row>
    <row r="122" spans="2:9" ht="15" x14ac:dyDescent="0.2">
      <c r="B122" s="61"/>
      <c r="C122" s="79"/>
      <c r="D122" s="79"/>
      <c r="E122" s="60" t="s">
        <v>564</v>
      </c>
      <c r="F122" s="79"/>
      <c r="G122" s="79"/>
      <c r="H122" s="79"/>
      <c r="I122" s="87">
        <f>B123-I125-I128-I131-I134-I137-I142-I143-I144</f>
        <v>0</v>
      </c>
    </row>
    <row r="123" spans="2:9" ht="15" x14ac:dyDescent="0.2">
      <c r="B123" s="84">
        <f>B125+B128+B131+B134+B137+B142+B143+B144</f>
        <v>0</v>
      </c>
      <c r="C123" s="79"/>
      <c r="D123" s="58"/>
      <c r="E123" s="85" t="s">
        <v>563</v>
      </c>
      <c r="F123" s="58"/>
      <c r="G123" s="58"/>
      <c r="H123" s="58"/>
      <c r="I123" s="87">
        <f>I125+I128+I131+I134+I137+I142+I143+I144</f>
        <v>0</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562</v>
      </c>
      <c r="F125" s="58"/>
      <c r="G125" s="58"/>
      <c r="H125" s="58"/>
      <c r="I125" s="87">
        <f>I126+I127</f>
        <v>0</v>
      </c>
    </row>
    <row r="126" spans="2:9" ht="13.15" customHeight="1" x14ac:dyDescent="0.2">
      <c r="B126" s="84">
        <v>0</v>
      </c>
      <c r="C126" s="58"/>
      <c r="D126" s="58"/>
      <c r="E126" s="85" t="s">
        <v>561</v>
      </c>
      <c r="F126" s="58"/>
      <c r="G126" s="58"/>
      <c r="H126" s="58"/>
      <c r="I126" s="87">
        <v>0</v>
      </c>
    </row>
    <row r="127" spans="2:9" ht="15" x14ac:dyDescent="0.2">
      <c r="B127" s="84">
        <v>0</v>
      </c>
      <c r="C127" s="58"/>
      <c r="D127" s="58"/>
      <c r="E127" s="85" t="s">
        <v>560</v>
      </c>
      <c r="F127" s="58"/>
      <c r="G127" s="58"/>
      <c r="H127" s="58"/>
      <c r="I127" s="87">
        <v>0</v>
      </c>
    </row>
    <row r="128" spans="2:9" x14ac:dyDescent="0.2">
      <c r="B128" s="84">
        <f>B129+B130</f>
        <v>0</v>
      </c>
      <c r="E128" s="85" t="s">
        <v>559</v>
      </c>
      <c r="I128" s="87">
        <f>I129+I130</f>
        <v>0</v>
      </c>
    </row>
    <row r="129" spans="2:9" x14ac:dyDescent="0.2">
      <c r="B129" s="84">
        <v>0</v>
      </c>
      <c r="E129" s="85" t="s">
        <v>558</v>
      </c>
      <c r="I129" s="87">
        <v>0</v>
      </c>
    </row>
    <row r="130" spans="2:9" x14ac:dyDescent="0.2">
      <c r="B130" s="84">
        <v>0</v>
      </c>
      <c r="E130" s="85" t="s">
        <v>557</v>
      </c>
      <c r="I130" s="87">
        <v>0</v>
      </c>
    </row>
    <row r="131" spans="2:9" x14ac:dyDescent="0.2">
      <c r="B131" s="84">
        <f>B132+B133</f>
        <v>0</v>
      </c>
      <c r="E131" s="85" t="s">
        <v>556</v>
      </c>
      <c r="I131" s="87">
        <f>I132+I133</f>
        <v>0</v>
      </c>
    </row>
    <row r="132" spans="2:9" x14ac:dyDescent="0.2">
      <c r="B132" s="84">
        <v>0</v>
      </c>
      <c r="E132" s="85" t="s">
        <v>555</v>
      </c>
      <c r="I132" s="87">
        <v>0</v>
      </c>
    </row>
    <row r="133" spans="2:9" x14ac:dyDescent="0.2">
      <c r="B133" s="84">
        <v>0</v>
      </c>
      <c r="E133" s="85" t="s">
        <v>554</v>
      </c>
      <c r="I133" s="87">
        <v>0</v>
      </c>
    </row>
    <row r="134" spans="2:9" x14ac:dyDescent="0.2">
      <c r="B134" s="84">
        <f>B135+B136</f>
        <v>0</v>
      </c>
      <c r="E134" s="85" t="s">
        <v>553</v>
      </c>
      <c r="I134" s="87">
        <f>I135+I136</f>
        <v>0</v>
      </c>
    </row>
    <row r="135" spans="2:9" x14ac:dyDescent="0.2">
      <c r="B135" s="84">
        <v>0</v>
      </c>
      <c r="E135" s="85" t="s">
        <v>552</v>
      </c>
      <c r="I135" s="87">
        <v>0</v>
      </c>
    </row>
    <row r="136" spans="2:9" x14ac:dyDescent="0.2">
      <c r="B136" s="84">
        <v>0</v>
      </c>
      <c r="E136" s="85" t="s">
        <v>551</v>
      </c>
      <c r="I136" s="87">
        <v>0</v>
      </c>
    </row>
    <row r="137" spans="2:9" x14ac:dyDescent="0.2">
      <c r="B137" s="84">
        <f>B138+B141</f>
        <v>0</v>
      </c>
      <c r="E137" s="107" t="s">
        <v>550</v>
      </c>
      <c r="I137" s="87">
        <f>I138+I141</f>
        <v>0</v>
      </c>
    </row>
    <row r="138" spans="2:9" x14ac:dyDescent="0.2">
      <c r="B138" s="84">
        <f>B139+B140</f>
        <v>0</v>
      </c>
      <c r="E138" s="107" t="s">
        <v>549</v>
      </c>
      <c r="I138" s="87">
        <f>I139+I140</f>
        <v>0</v>
      </c>
    </row>
    <row r="139" spans="2:9" x14ac:dyDescent="0.2">
      <c r="B139" s="84">
        <v>0</v>
      </c>
      <c r="E139" s="107" t="s">
        <v>548</v>
      </c>
      <c r="I139" s="87">
        <v>0</v>
      </c>
    </row>
    <row r="140" spans="2:9" x14ac:dyDescent="0.2">
      <c r="B140" s="84">
        <v>0</v>
      </c>
      <c r="E140" s="107" t="s">
        <v>547</v>
      </c>
      <c r="I140" s="87">
        <v>0</v>
      </c>
    </row>
    <row r="141" spans="2:9" x14ac:dyDescent="0.2">
      <c r="B141" s="84">
        <v>0</v>
      </c>
      <c r="E141" s="107" t="s">
        <v>546</v>
      </c>
      <c r="I141" s="87">
        <v>0</v>
      </c>
    </row>
    <row r="142" spans="2:9" x14ac:dyDescent="0.2">
      <c r="B142" s="84">
        <v>0</v>
      </c>
      <c r="E142" s="85" t="s">
        <v>545</v>
      </c>
      <c r="I142" s="87">
        <v>0</v>
      </c>
    </row>
    <row r="143" spans="2:9" x14ac:dyDescent="0.2">
      <c r="B143" s="84">
        <v>0</v>
      </c>
      <c r="C143" s="85" t="s">
        <v>544</v>
      </c>
      <c r="E143" s="85" t="s">
        <v>544</v>
      </c>
      <c r="I143" s="87">
        <v>0</v>
      </c>
    </row>
    <row r="144" spans="2:9" x14ac:dyDescent="0.2">
      <c r="B144" s="84">
        <f>B145+B146</f>
        <v>0</v>
      </c>
      <c r="C144" s="85" t="s">
        <v>543</v>
      </c>
      <c r="E144" s="85" t="s">
        <v>543</v>
      </c>
      <c r="I144" s="87">
        <f>I145+I146</f>
        <v>0</v>
      </c>
    </row>
    <row r="145" spans="2:9" x14ac:dyDescent="0.2">
      <c r="B145" s="84">
        <v>0</v>
      </c>
      <c r="C145" s="85" t="s">
        <v>542</v>
      </c>
      <c r="E145" s="85" t="s">
        <v>542</v>
      </c>
      <c r="I145" s="87">
        <v>0</v>
      </c>
    </row>
    <row r="146" spans="2:9" x14ac:dyDescent="0.2">
      <c r="B146" s="89">
        <v>0</v>
      </c>
      <c r="C146" s="108" t="s">
        <v>541</v>
      </c>
      <c r="D146" s="109"/>
      <c r="E146" s="108" t="s">
        <v>541</v>
      </c>
      <c r="F146" s="109"/>
      <c r="G146" s="109"/>
      <c r="H146" s="109"/>
      <c r="I146" s="92">
        <v>0</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112</v>
      </c>
      <c r="D1" s="45"/>
      <c r="E1" s="45"/>
      <c r="F1" s="45"/>
      <c r="G1" s="39"/>
      <c r="H1" s="45"/>
      <c r="I1" s="45"/>
      <c r="J1" s="45"/>
      <c r="K1" s="45"/>
      <c r="L1" s="45"/>
      <c r="M1" s="45"/>
    </row>
    <row r="2" spans="2:14" s="41" customFormat="1" ht="20.25" x14ac:dyDescent="0.25">
      <c r="B2" s="75" t="s">
        <v>1013</v>
      </c>
      <c r="D2" s="42"/>
      <c r="E2" s="42"/>
      <c r="F2" s="42"/>
      <c r="G2" s="39"/>
      <c r="H2" s="42"/>
      <c r="I2" s="42"/>
      <c r="J2" s="42"/>
      <c r="K2" s="42"/>
      <c r="L2" s="42"/>
      <c r="M2" s="42"/>
    </row>
    <row r="3" spans="2:14" s="37" customFormat="1" ht="15" customHeight="1" x14ac:dyDescent="0.25">
      <c r="B3" s="76" t="s">
        <v>724</v>
      </c>
      <c r="D3" s="39"/>
      <c r="E3" s="40"/>
      <c r="F3" s="39"/>
      <c r="G3" s="39"/>
      <c r="H3" s="39"/>
      <c r="I3" s="39"/>
      <c r="J3" s="39"/>
      <c r="K3" s="39"/>
      <c r="L3" s="39"/>
      <c r="M3" s="39"/>
      <c r="N3" s="38"/>
    </row>
    <row r="4" spans="2:14" s="37" customFormat="1" ht="15" customHeight="1" x14ac:dyDescent="0.25">
      <c r="B4" s="76"/>
      <c r="D4" s="39"/>
      <c r="E4" s="40"/>
      <c r="F4" s="39"/>
      <c r="G4" s="39"/>
      <c r="H4" s="39"/>
      <c r="I4" s="39"/>
      <c r="J4" s="39"/>
      <c r="K4" s="39"/>
      <c r="L4" s="39"/>
      <c r="M4" s="39"/>
      <c r="N4" s="38"/>
    </row>
    <row r="5" spans="2:14" s="34" customFormat="1" ht="15" customHeight="1" x14ac:dyDescent="0.2">
      <c r="B5" s="76"/>
      <c r="D5" s="122"/>
      <c r="E5" s="21"/>
      <c r="F5" s="21"/>
      <c r="G5" s="21"/>
      <c r="H5" s="21"/>
      <c r="I5" s="21"/>
      <c r="J5" s="21"/>
      <c r="K5" s="21"/>
      <c r="L5" s="21"/>
      <c r="M5" s="21"/>
      <c r="N5" s="35"/>
    </row>
    <row r="6" spans="2:14" s="34" customFormat="1" ht="20.25" customHeight="1" x14ac:dyDescent="0.2">
      <c r="B6" s="123" t="s">
        <v>662</v>
      </c>
      <c r="D6" s="122"/>
      <c r="E6" s="21"/>
      <c r="F6" s="21"/>
      <c r="G6" s="21"/>
      <c r="H6" s="21"/>
      <c r="I6" s="21"/>
      <c r="J6" s="21"/>
      <c r="K6" s="21"/>
      <c r="L6" s="21"/>
      <c r="M6" s="21"/>
      <c r="N6" s="35"/>
    </row>
    <row r="7" spans="2:14" ht="15" x14ac:dyDescent="0.2">
      <c r="B7" s="65" t="s">
        <v>661</v>
      </c>
      <c r="C7" s="65"/>
      <c r="D7" s="65"/>
      <c r="E7" s="65"/>
      <c r="F7" s="65"/>
      <c r="G7" s="65"/>
      <c r="H7" s="65"/>
      <c r="I7" s="65"/>
    </row>
    <row r="9" spans="2:14" x14ac:dyDescent="0.2">
      <c r="B9" s="70" t="s">
        <v>606</v>
      </c>
      <c r="C9" s="78"/>
      <c r="D9" s="78"/>
      <c r="E9" s="78"/>
      <c r="F9" s="78"/>
      <c r="G9" s="78"/>
      <c r="H9" s="78"/>
      <c r="I9" s="69" t="s">
        <v>605</v>
      </c>
    </row>
    <row r="10" spans="2:14" x14ac:dyDescent="0.2">
      <c r="B10" s="80"/>
      <c r="F10" s="82"/>
      <c r="G10" s="83"/>
      <c r="H10" s="83"/>
      <c r="I10" s="82"/>
    </row>
    <row r="11" spans="2:14" x14ac:dyDescent="0.2">
      <c r="B11" s="84">
        <v>0</v>
      </c>
      <c r="D11" s="81" t="s">
        <v>660</v>
      </c>
      <c r="E11" s="85" t="s">
        <v>659</v>
      </c>
      <c r="F11" s="82"/>
      <c r="G11" s="83" t="s">
        <v>658</v>
      </c>
      <c r="H11" s="86" t="s">
        <v>657</v>
      </c>
      <c r="I11" s="87">
        <f>I12+I13</f>
        <v>0</v>
      </c>
    </row>
    <row r="12" spans="2:14" x14ac:dyDescent="0.2">
      <c r="B12" s="84">
        <f>I11-B11</f>
        <v>0</v>
      </c>
      <c r="D12" s="85" t="s">
        <v>647</v>
      </c>
      <c r="E12" s="66" t="s">
        <v>646</v>
      </c>
      <c r="F12" s="82"/>
      <c r="G12" s="88" t="s">
        <v>656</v>
      </c>
      <c r="H12" s="83"/>
      <c r="I12" s="87">
        <v>0</v>
      </c>
    </row>
    <row r="13" spans="2:14" x14ac:dyDescent="0.2">
      <c r="B13" s="84">
        <v>0</v>
      </c>
      <c r="D13" s="81" t="s">
        <v>655</v>
      </c>
      <c r="E13" s="85" t="s">
        <v>579</v>
      </c>
      <c r="F13" s="82"/>
      <c r="G13" s="88" t="s">
        <v>654</v>
      </c>
      <c r="I13" s="87">
        <v>0</v>
      </c>
    </row>
    <row r="14" spans="2:14" x14ac:dyDescent="0.2">
      <c r="B14" s="84">
        <f>B12-B13</f>
        <v>0</v>
      </c>
      <c r="D14" s="81" t="s">
        <v>653</v>
      </c>
      <c r="E14" s="66" t="s">
        <v>652</v>
      </c>
      <c r="F14" s="82"/>
      <c r="G14" s="88"/>
      <c r="H14" s="83"/>
      <c r="I14" s="87"/>
    </row>
    <row r="15" spans="2:14" ht="7.15" customHeight="1" x14ac:dyDescent="0.2">
      <c r="B15" s="84"/>
      <c r="F15" s="82"/>
      <c r="G15" s="83"/>
      <c r="H15" s="83"/>
      <c r="I15" s="87"/>
    </row>
    <row r="16" spans="2:14" x14ac:dyDescent="0.2">
      <c r="B16" s="89">
        <f>B11+B12</f>
        <v>0</v>
      </c>
      <c r="C16" s="78"/>
      <c r="D16" s="90" t="s">
        <v>568</v>
      </c>
      <c r="E16" s="78"/>
      <c r="F16" s="91"/>
      <c r="G16" s="90" t="s">
        <v>568</v>
      </c>
      <c r="H16" s="78"/>
      <c r="I16" s="92">
        <f>I11</f>
        <v>0</v>
      </c>
    </row>
    <row r="19" spans="2:9" ht="15" x14ac:dyDescent="0.2">
      <c r="B19" s="65" t="s">
        <v>651</v>
      </c>
      <c r="C19" s="93"/>
      <c r="D19" s="65"/>
      <c r="E19" s="65"/>
      <c r="F19" s="65"/>
      <c r="G19" s="65"/>
      <c r="H19" s="65"/>
      <c r="I19" s="93"/>
    </row>
    <row r="22" spans="2:9" ht="15" x14ac:dyDescent="0.2">
      <c r="B22" s="65" t="s">
        <v>650</v>
      </c>
      <c r="C22" s="93"/>
      <c r="D22" s="93"/>
      <c r="E22" s="93"/>
      <c r="F22" s="93"/>
      <c r="G22" s="93"/>
      <c r="H22" s="93"/>
      <c r="I22" s="93"/>
    </row>
    <row r="24" spans="2:9" ht="15" x14ac:dyDescent="0.2">
      <c r="B24" s="70" t="s">
        <v>606</v>
      </c>
      <c r="C24" s="71"/>
      <c r="D24" s="71"/>
      <c r="E24" s="71"/>
      <c r="F24" s="71"/>
      <c r="G24" s="71"/>
      <c r="H24" s="71"/>
      <c r="I24" s="69" t="s">
        <v>605</v>
      </c>
    </row>
    <row r="25" spans="2:9" x14ac:dyDescent="0.2">
      <c r="B25" s="80"/>
      <c r="F25" s="82"/>
      <c r="G25" s="83"/>
      <c r="H25" s="83"/>
      <c r="I25" s="82"/>
    </row>
    <row r="26" spans="2:9" x14ac:dyDescent="0.2">
      <c r="B26" s="84">
        <f>B27+B28</f>
        <v>0</v>
      </c>
      <c r="D26" s="81" t="s">
        <v>649</v>
      </c>
      <c r="E26" s="85" t="s">
        <v>648</v>
      </c>
      <c r="F26" s="82"/>
      <c r="G26" s="88" t="s">
        <v>647</v>
      </c>
      <c r="H26" s="68" t="s">
        <v>646</v>
      </c>
      <c r="I26" s="87">
        <f>+B12</f>
        <v>0</v>
      </c>
    </row>
    <row r="27" spans="2:9" x14ac:dyDescent="0.2">
      <c r="B27" s="84">
        <v>0</v>
      </c>
      <c r="D27" s="85" t="s">
        <v>645</v>
      </c>
      <c r="F27" s="82"/>
      <c r="G27" s="83"/>
      <c r="H27" s="83"/>
      <c r="I27" s="87"/>
    </row>
    <row r="28" spans="2:9" x14ac:dyDescent="0.2">
      <c r="B28" s="84">
        <f>B29+B30</f>
        <v>0</v>
      </c>
      <c r="D28" s="85" t="s">
        <v>644</v>
      </c>
      <c r="F28" s="82"/>
      <c r="G28" s="83"/>
      <c r="H28" s="83"/>
      <c r="I28" s="87"/>
    </row>
    <row r="29" spans="2:9" x14ac:dyDescent="0.2">
      <c r="B29" s="84">
        <v>0</v>
      </c>
      <c r="D29" s="85" t="s">
        <v>643</v>
      </c>
      <c r="F29" s="82"/>
      <c r="G29" s="83"/>
      <c r="H29" s="83"/>
      <c r="I29" s="87"/>
    </row>
    <row r="30" spans="2:9" x14ac:dyDescent="0.2">
      <c r="B30" s="84">
        <v>0</v>
      </c>
      <c r="D30" s="85" t="s">
        <v>642</v>
      </c>
      <c r="F30" s="82"/>
      <c r="G30" s="83"/>
      <c r="H30" s="83"/>
      <c r="I30" s="87"/>
    </row>
    <row r="31" spans="2:9" ht="12.75" customHeight="1" x14ac:dyDescent="0.2">
      <c r="B31" s="84">
        <v>0</v>
      </c>
      <c r="D31" s="81" t="s">
        <v>641</v>
      </c>
      <c r="E31" s="81" t="s">
        <v>640</v>
      </c>
      <c r="F31" s="82"/>
      <c r="G31" s="83"/>
      <c r="H31" s="83"/>
      <c r="I31" s="87"/>
    </row>
    <row r="32" spans="2:9" ht="12.75" customHeight="1" x14ac:dyDescent="0.2">
      <c r="B32" s="84">
        <v>0</v>
      </c>
      <c r="D32" s="81" t="s">
        <v>639</v>
      </c>
      <c r="E32" s="81" t="s">
        <v>638</v>
      </c>
      <c r="F32" s="82"/>
      <c r="G32" s="83"/>
      <c r="H32" s="83"/>
      <c r="I32" s="87"/>
    </row>
    <row r="33" spans="2:9" x14ac:dyDescent="0.2">
      <c r="B33" s="84">
        <f>I35-B26-B31-B32</f>
        <v>0</v>
      </c>
      <c r="D33" s="85" t="s">
        <v>636</v>
      </c>
      <c r="E33" s="66" t="s">
        <v>635</v>
      </c>
      <c r="F33" s="82"/>
      <c r="G33" s="83"/>
      <c r="H33" s="83"/>
      <c r="I33" s="87"/>
    </row>
    <row r="34" spans="2:9" x14ac:dyDescent="0.2">
      <c r="B34" s="84"/>
      <c r="F34" s="82"/>
      <c r="G34" s="83"/>
      <c r="H34" s="83"/>
      <c r="I34" s="87"/>
    </row>
    <row r="35" spans="2:9" x14ac:dyDescent="0.2">
      <c r="B35" s="89">
        <f>B26+B31+B32+B33</f>
        <v>0</v>
      </c>
      <c r="C35" s="78"/>
      <c r="D35" s="90" t="s">
        <v>568</v>
      </c>
      <c r="E35" s="78"/>
      <c r="F35" s="91"/>
      <c r="G35" s="90" t="s">
        <v>568</v>
      </c>
      <c r="H35" s="78"/>
      <c r="I35" s="92">
        <f>I26</f>
        <v>0</v>
      </c>
    </row>
    <row r="38" spans="2:9" ht="15" x14ac:dyDescent="0.2">
      <c r="B38" s="65" t="s">
        <v>637</v>
      </c>
      <c r="C38" s="94"/>
      <c r="D38" s="94"/>
      <c r="E38" s="94"/>
      <c r="F38" s="94"/>
      <c r="G38" s="94"/>
      <c r="H38" s="94"/>
      <c r="I38" s="94"/>
    </row>
    <row r="39" spans="2:9" ht="13.15" customHeight="1" x14ac:dyDescent="0.2"/>
    <row r="40" spans="2:9" x14ac:dyDescent="0.2">
      <c r="B40" s="70" t="s">
        <v>606</v>
      </c>
      <c r="C40" s="78"/>
      <c r="D40" s="78"/>
      <c r="E40" s="78"/>
      <c r="F40" s="78"/>
      <c r="G40" s="78"/>
      <c r="H40" s="78"/>
      <c r="I40" s="69" t="s">
        <v>605</v>
      </c>
    </row>
    <row r="41" spans="2:9" x14ac:dyDescent="0.2">
      <c r="B41" s="80"/>
      <c r="F41" s="82"/>
      <c r="G41" s="83"/>
      <c r="H41" s="83"/>
      <c r="I41" s="82"/>
    </row>
    <row r="42" spans="2:9" x14ac:dyDescent="0.2">
      <c r="B42" s="84">
        <f>B43+B44+B45+B47+B48</f>
        <v>0</v>
      </c>
      <c r="D42" s="81" t="s">
        <v>634</v>
      </c>
      <c r="E42" s="88" t="s">
        <v>633</v>
      </c>
      <c r="F42" s="82"/>
      <c r="G42" s="85" t="s">
        <v>636</v>
      </c>
      <c r="H42" s="66" t="s">
        <v>635</v>
      </c>
      <c r="I42" s="87">
        <f>+B33</f>
        <v>0</v>
      </c>
    </row>
    <row r="43" spans="2:9" ht="15" x14ac:dyDescent="0.2">
      <c r="B43" s="84">
        <v>0</v>
      </c>
      <c r="C43" s="58"/>
      <c r="D43" s="95" t="s">
        <v>632</v>
      </c>
      <c r="F43" s="62"/>
      <c r="G43" s="79" t="s">
        <v>634</v>
      </c>
      <c r="H43" s="96" t="s">
        <v>633</v>
      </c>
      <c r="I43" s="87">
        <f>I44+I45+I47+I48+I49</f>
        <v>0</v>
      </c>
    </row>
    <row r="44" spans="2:9" x14ac:dyDescent="0.2">
      <c r="B44" s="84">
        <v>0</v>
      </c>
      <c r="D44" s="85" t="s">
        <v>631</v>
      </c>
      <c r="F44" s="82"/>
      <c r="G44" s="95" t="s">
        <v>632</v>
      </c>
      <c r="I44" s="87">
        <v>0</v>
      </c>
    </row>
    <row r="45" spans="2:9" x14ac:dyDescent="0.2">
      <c r="B45" s="84">
        <v>0</v>
      </c>
      <c r="D45" s="85" t="s">
        <v>630</v>
      </c>
      <c r="E45" s="80"/>
      <c r="F45" s="82"/>
      <c r="G45" s="85" t="s">
        <v>631</v>
      </c>
      <c r="I45" s="87">
        <v>0</v>
      </c>
    </row>
    <row r="46" spans="2:9" x14ac:dyDescent="0.2">
      <c r="B46" s="84"/>
      <c r="E46" s="97" t="s">
        <v>629</v>
      </c>
      <c r="F46" s="82"/>
      <c r="G46" s="85" t="s">
        <v>630</v>
      </c>
      <c r="H46" s="80"/>
      <c r="I46" s="87"/>
    </row>
    <row r="47" spans="2:9" x14ac:dyDescent="0.2">
      <c r="B47" s="84">
        <v>0</v>
      </c>
      <c r="D47" s="85" t="s">
        <v>628</v>
      </c>
      <c r="E47" s="85"/>
      <c r="F47" s="82"/>
      <c r="H47" s="85" t="s">
        <v>629</v>
      </c>
      <c r="I47" s="87">
        <v>0</v>
      </c>
    </row>
    <row r="48" spans="2:9" x14ac:dyDescent="0.2">
      <c r="B48" s="84">
        <v>0</v>
      </c>
      <c r="D48" s="85" t="s">
        <v>627</v>
      </c>
      <c r="E48" s="85"/>
      <c r="F48" s="82"/>
      <c r="G48" s="81" t="s">
        <v>628</v>
      </c>
      <c r="H48" s="85"/>
      <c r="I48" s="87">
        <v>0</v>
      </c>
    </row>
    <row r="49" spans="2:9" x14ac:dyDescent="0.2">
      <c r="B49" s="84">
        <f>I52-B42</f>
        <v>0</v>
      </c>
      <c r="D49" s="85" t="s">
        <v>622</v>
      </c>
      <c r="E49" s="66" t="s">
        <v>621</v>
      </c>
      <c r="F49" s="82"/>
      <c r="G49" s="85" t="s">
        <v>627</v>
      </c>
      <c r="H49" s="85"/>
      <c r="I49" s="87">
        <v>0</v>
      </c>
    </row>
    <row r="50" spans="2:9" x14ac:dyDescent="0.2">
      <c r="B50" s="84"/>
      <c r="D50" s="85"/>
      <c r="E50" s="85"/>
      <c r="F50" s="82"/>
      <c r="G50" s="85" t="s">
        <v>626</v>
      </c>
      <c r="H50" s="85"/>
      <c r="I50" s="87">
        <v>0</v>
      </c>
    </row>
    <row r="51" spans="2:9" x14ac:dyDescent="0.2">
      <c r="B51" s="84"/>
      <c r="F51" s="82"/>
      <c r="G51" s="85"/>
      <c r="I51" s="87"/>
    </row>
    <row r="52" spans="2:9" x14ac:dyDescent="0.2">
      <c r="B52" s="89">
        <f>B42+B49</f>
        <v>0</v>
      </c>
      <c r="C52" s="78"/>
      <c r="D52" s="78" t="s">
        <v>568</v>
      </c>
      <c r="E52" s="78"/>
      <c r="F52" s="91"/>
      <c r="G52" s="78" t="s">
        <v>568</v>
      </c>
      <c r="H52" s="78"/>
      <c r="I52" s="92">
        <f>I42+I43+I50</f>
        <v>0</v>
      </c>
    </row>
    <row r="55" spans="2:9" ht="15" x14ac:dyDescent="0.2">
      <c r="B55" s="65" t="s">
        <v>625</v>
      </c>
      <c r="C55" s="94"/>
      <c r="D55" s="94"/>
      <c r="E55" s="94"/>
      <c r="F55" s="94"/>
      <c r="G55" s="94"/>
      <c r="H55" s="94"/>
      <c r="I55" s="94"/>
    </row>
    <row r="57" spans="2:9" x14ac:dyDescent="0.2">
      <c r="B57" s="70" t="s">
        <v>606</v>
      </c>
      <c r="C57" s="78"/>
      <c r="D57" s="78"/>
      <c r="E57" s="78"/>
      <c r="F57" s="78"/>
      <c r="G57" s="78"/>
      <c r="H57" s="78"/>
      <c r="I57" s="69" t="s">
        <v>605</v>
      </c>
    </row>
    <row r="58" spans="2:9" x14ac:dyDescent="0.2">
      <c r="B58" s="80"/>
      <c r="F58" s="82"/>
      <c r="G58" s="83"/>
      <c r="H58" s="83"/>
      <c r="I58" s="82"/>
    </row>
    <row r="59" spans="2:9" x14ac:dyDescent="0.2">
      <c r="B59" s="84">
        <f>B60+B61</f>
        <v>0</v>
      </c>
      <c r="D59" s="81" t="s">
        <v>624</v>
      </c>
      <c r="E59" s="86" t="s">
        <v>623</v>
      </c>
      <c r="F59" s="82"/>
      <c r="G59" s="88" t="s">
        <v>622</v>
      </c>
      <c r="H59" s="66" t="s">
        <v>621</v>
      </c>
      <c r="I59" s="87">
        <f>+B49</f>
        <v>0</v>
      </c>
    </row>
    <row r="60" spans="2:9" x14ac:dyDescent="0.2">
      <c r="B60" s="84">
        <v>0</v>
      </c>
      <c r="D60" s="85" t="s">
        <v>620</v>
      </c>
      <c r="F60" s="82"/>
      <c r="G60" s="88" t="s">
        <v>619</v>
      </c>
      <c r="H60" s="85"/>
      <c r="I60" s="87">
        <f>I61+I62</f>
        <v>0</v>
      </c>
    </row>
    <row r="61" spans="2:9" x14ac:dyDescent="0.2">
      <c r="B61" s="84">
        <v>0</v>
      </c>
      <c r="D61" s="85" t="s">
        <v>618</v>
      </c>
      <c r="F61" s="82"/>
      <c r="G61" s="88" t="s">
        <v>617</v>
      </c>
      <c r="I61" s="87">
        <v>0</v>
      </c>
    </row>
    <row r="62" spans="2:9" x14ac:dyDescent="0.2">
      <c r="B62" s="84">
        <v>0</v>
      </c>
      <c r="D62" s="81" t="s">
        <v>616</v>
      </c>
      <c r="E62" s="85" t="s">
        <v>615</v>
      </c>
      <c r="F62" s="82"/>
      <c r="G62" s="88" t="s">
        <v>614</v>
      </c>
      <c r="I62" s="87">
        <v>0</v>
      </c>
    </row>
    <row r="63" spans="2:9" x14ac:dyDescent="0.2">
      <c r="B63" s="84"/>
      <c r="E63" s="85" t="s">
        <v>613</v>
      </c>
      <c r="F63" s="82"/>
      <c r="G63" s="83" t="s">
        <v>612</v>
      </c>
      <c r="H63" s="81" t="s">
        <v>611</v>
      </c>
      <c r="I63" s="87">
        <f>I64+I65+I66</f>
        <v>0</v>
      </c>
    </row>
    <row r="64" spans="2:9" x14ac:dyDescent="0.2">
      <c r="B64" s="84">
        <f>B65+B66+B67</f>
        <v>0</v>
      </c>
      <c r="D64" s="81" t="s">
        <v>612</v>
      </c>
      <c r="E64" s="81" t="s">
        <v>611</v>
      </c>
      <c r="F64" s="82"/>
      <c r="G64" s="85" t="s">
        <v>610</v>
      </c>
      <c r="I64" s="87">
        <v>0</v>
      </c>
    </row>
    <row r="65" spans="2:9" x14ac:dyDescent="0.2">
      <c r="B65" s="84">
        <v>0</v>
      </c>
      <c r="D65" s="85" t="s">
        <v>610</v>
      </c>
      <c r="F65" s="82"/>
      <c r="G65" s="88" t="s">
        <v>609</v>
      </c>
      <c r="I65" s="87">
        <v>0</v>
      </c>
    </row>
    <row r="66" spans="2:9" x14ac:dyDescent="0.2">
      <c r="B66" s="84">
        <v>0</v>
      </c>
      <c r="D66" s="85" t="s">
        <v>609</v>
      </c>
      <c r="F66" s="82"/>
      <c r="G66" s="88" t="s">
        <v>608</v>
      </c>
      <c r="I66" s="87">
        <v>0</v>
      </c>
    </row>
    <row r="67" spans="2:9" x14ac:dyDescent="0.2">
      <c r="B67" s="84">
        <v>0</v>
      </c>
      <c r="D67" s="85" t="s">
        <v>608</v>
      </c>
      <c r="F67" s="82"/>
      <c r="G67" s="83"/>
      <c r="H67" s="83"/>
      <c r="I67" s="87"/>
    </row>
    <row r="68" spans="2:9" x14ac:dyDescent="0.2">
      <c r="B68" s="84">
        <f>I70-B59-B62-B64</f>
        <v>0</v>
      </c>
      <c r="D68" s="85" t="s">
        <v>602</v>
      </c>
      <c r="E68" s="85" t="s">
        <v>601</v>
      </c>
      <c r="F68" s="82"/>
      <c r="G68" s="83"/>
      <c r="H68" s="83"/>
      <c r="I68" s="87"/>
    </row>
    <row r="69" spans="2:9" ht="17.45" customHeight="1" x14ac:dyDescent="0.2">
      <c r="B69" s="84"/>
      <c r="F69" s="82"/>
      <c r="G69" s="83"/>
      <c r="H69" s="83"/>
      <c r="I69" s="87"/>
    </row>
    <row r="70" spans="2:9" ht="17.45" customHeight="1" x14ac:dyDescent="0.2">
      <c r="B70" s="89">
        <f>B59+B62+B64+B68</f>
        <v>0</v>
      </c>
      <c r="C70" s="78"/>
      <c r="D70" s="78" t="s">
        <v>568</v>
      </c>
      <c r="E70" s="78"/>
      <c r="F70" s="91"/>
      <c r="G70" s="78" t="s">
        <v>568</v>
      </c>
      <c r="H70" s="78"/>
      <c r="I70" s="92">
        <f>I59+I60+I63</f>
        <v>0</v>
      </c>
    </row>
    <row r="73" spans="2:9" ht="15" x14ac:dyDescent="0.2">
      <c r="B73" s="65" t="s">
        <v>607</v>
      </c>
      <c r="C73" s="94"/>
      <c r="D73" s="94"/>
      <c r="E73" s="94"/>
      <c r="F73" s="94"/>
      <c r="G73" s="94"/>
      <c r="H73" s="94"/>
      <c r="I73" s="94"/>
    </row>
    <row r="75" spans="2:9" x14ac:dyDescent="0.2">
      <c r="B75" s="70" t="s">
        <v>606</v>
      </c>
      <c r="C75" s="78"/>
      <c r="D75" s="78"/>
      <c r="E75" s="78"/>
      <c r="F75" s="78"/>
      <c r="G75" s="78"/>
      <c r="H75" s="78"/>
      <c r="I75" s="69" t="s">
        <v>605</v>
      </c>
    </row>
    <row r="76" spans="2:9" x14ac:dyDescent="0.2">
      <c r="B76" s="80"/>
      <c r="F76" s="82"/>
      <c r="G76" s="83"/>
      <c r="H76" s="83"/>
      <c r="I76" s="82"/>
    </row>
    <row r="77" spans="2:9" x14ac:dyDescent="0.2">
      <c r="B77" s="84">
        <v>0</v>
      </c>
      <c r="D77" s="81" t="s">
        <v>604</v>
      </c>
      <c r="E77" s="85" t="s">
        <v>603</v>
      </c>
      <c r="F77" s="82"/>
      <c r="G77" s="88" t="s">
        <v>602</v>
      </c>
      <c r="H77" s="66" t="s">
        <v>601</v>
      </c>
      <c r="I77" s="87">
        <f>+B68</f>
        <v>0</v>
      </c>
    </row>
    <row r="78" spans="2:9" x14ac:dyDescent="0.2">
      <c r="B78" s="84"/>
      <c r="E78" s="85" t="s">
        <v>600</v>
      </c>
      <c r="F78" s="82"/>
      <c r="G78" s="88"/>
      <c r="H78" s="85"/>
      <c r="I78" s="87"/>
    </row>
    <row r="79" spans="2:9" x14ac:dyDescent="0.2">
      <c r="B79" s="84">
        <f>I82-B77</f>
        <v>0</v>
      </c>
      <c r="D79" s="85" t="s">
        <v>595</v>
      </c>
      <c r="E79" s="68" t="s">
        <v>599</v>
      </c>
      <c r="F79" s="82"/>
      <c r="G79" s="83"/>
      <c r="H79" s="83"/>
      <c r="I79" s="87"/>
    </row>
    <row r="80" spans="2:9" x14ac:dyDescent="0.2">
      <c r="B80" s="84">
        <f>B79-B13</f>
        <v>0</v>
      </c>
      <c r="D80" s="85" t="s">
        <v>598</v>
      </c>
      <c r="E80" s="66" t="s">
        <v>594</v>
      </c>
      <c r="F80" s="82"/>
      <c r="G80" s="83"/>
      <c r="H80" s="83"/>
      <c r="I80" s="87"/>
    </row>
    <row r="81" spans="2:9" x14ac:dyDescent="0.2">
      <c r="B81" s="84"/>
      <c r="F81" s="82"/>
      <c r="G81" s="83"/>
      <c r="H81" s="83"/>
      <c r="I81" s="87"/>
    </row>
    <row r="82" spans="2:9" x14ac:dyDescent="0.2">
      <c r="B82" s="89">
        <f>B77+B79</f>
        <v>0</v>
      </c>
      <c r="C82" s="78"/>
      <c r="D82" s="78" t="s">
        <v>568</v>
      </c>
      <c r="E82" s="78"/>
      <c r="F82" s="91"/>
      <c r="G82" s="78" t="s">
        <v>568</v>
      </c>
      <c r="H82" s="78"/>
      <c r="I82" s="92">
        <f>I77</f>
        <v>0</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597</v>
      </c>
      <c r="C85" s="153"/>
      <c r="D85" s="153"/>
      <c r="E85" s="153"/>
      <c r="F85" s="153"/>
      <c r="G85" s="153"/>
      <c r="H85" s="153"/>
      <c r="I85" s="153"/>
    </row>
    <row r="86" spans="2:9" ht="7.15" customHeight="1" x14ac:dyDescent="0.2"/>
    <row r="88" spans="2:9" ht="15" x14ac:dyDescent="0.2">
      <c r="B88" s="65" t="s">
        <v>596</v>
      </c>
      <c r="C88" s="93"/>
      <c r="D88" s="93"/>
      <c r="E88" s="93"/>
      <c r="F88" s="93"/>
      <c r="G88" s="93"/>
      <c r="H88" s="93"/>
      <c r="I88" s="93"/>
    </row>
    <row r="89" spans="2:9" ht="15.75" customHeight="1" x14ac:dyDescent="0.2"/>
    <row r="90" spans="2:9" x14ac:dyDescent="0.2">
      <c r="B90" s="64" t="s">
        <v>566</v>
      </c>
      <c r="C90" s="78"/>
      <c r="D90" s="78"/>
      <c r="E90" s="78"/>
      <c r="F90" s="78"/>
      <c r="G90" s="78"/>
      <c r="H90" s="78"/>
      <c r="I90" s="63" t="s">
        <v>565</v>
      </c>
    </row>
    <row r="91" spans="2:9" x14ac:dyDescent="0.2">
      <c r="B91" s="80"/>
      <c r="F91" s="82"/>
      <c r="G91" s="83"/>
      <c r="H91" s="83"/>
      <c r="I91" s="82"/>
    </row>
    <row r="92" spans="2:9" x14ac:dyDescent="0.2">
      <c r="B92" s="84">
        <f>I99</f>
        <v>0</v>
      </c>
      <c r="D92" s="85" t="s">
        <v>582</v>
      </c>
      <c r="E92" s="66" t="s">
        <v>581</v>
      </c>
      <c r="F92" s="82"/>
      <c r="G92" s="85" t="s">
        <v>595</v>
      </c>
      <c r="H92" s="66" t="s">
        <v>594</v>
      </c>
      <c r="I92" s="87">
        <f>+B80</f>
        <v>0</v>
      </c>
    </row>
    <row r="93" spans="2:9" x14ac:dyDescent="0.2">
      <c r="B93" s="84"/>
      <c r="E93" s="68" t="s">
        <v>578</v>
      </c>
      <c r="F93" s="82"/>
      <c r="G93" s="88" t="s">
        <v>593</v>
      </c>
      <c r="H93" s="81" t="s">
        <v>592</v>
      </c>
      <c r="I93" s="87">
        <f>I94+I95</f>
        <v>0</v>
      </c>
    </row>
    <row r="94" spans="2:9" x14ac:dyDescent="0.2">
      <c r="B94" s="84"/>
      <c r="E94" s="85"/>
      <c r="F94" s="82"/>
      <c r="G94" s="88" t="s">
        <v>591</v>
      </c>
      <c r="I94" s="87">
        <v>0</v>
      </c>
    </row>
    <row r="95" spans="2:9" x14ac:dyDescent="0.2">
      <c r="B95" s="84"/>
      <c r="E95" s="85"/>
      <c r="F95" s="82"/>
      <c r="G95" s="88" t="s">
        <v>590</v>
      </c>
      <c r="I95" s="87">
        <v>0</v>
      </c>
    </row>
    <row r="96" spans="2:9" x14ac:dyDescent="0.2">
      <c r="B96" s="84"/>
      <c r="D96" s="85"/>
      <c r="F96" s="82"/>
      <c r="G96" s="88" t="s">
        <v>589</v>
      </c>
      <c r="H96" s="81" t="s">
        <v>588</v>
      </c>
      <c r="I96" s="87">
        <f>I97</f>
        <v>0</v>
      </c>
    </row>
    <row r="97" spans="2:9" x14ac:dyDescent="0.2">
      <c r="B97" s="98"/>
      <c r="C97" s="99"/>
      <c r="D97" s="99"/>
      <c r="E97" s="85"/>
      <c r="F97" s="100"/>
      <c r="G97" s="88" t="s">
        <v>587</v>
      </c>
      <c r="H97" s="101"/>
      <c r="I97" s="87">
        <v>0</v>
      </c>
    </row>
    <row r="98" spans="2:9" x14ac:dyDescent="0.2">
      <c r="B98" s="84"/>
      <c r="F98" s="82"/>
      <c r="G98" s="83"/>
      <c r="H98" s="83"/>
      <c r="I98" s="87"/>
    </row>
    <row r="99" spans="2:9" x14ac:dyDescent="0.2">
      <c r="B99" s="89">
        <f>B92</f>
        <v>0</v>
      </c>
      <c r="C99" s="78"/>
      <c r="D99" s="78" t="s">
        <v>568</v>
      </c>
      <c r="E99" s="78"/>
      <c r="F99" s="91"/>
      <c r="G99" s="78" t="s">
        <v>568</v>
      </c>
      <c r="H99" s="78"/>
      <c r="I99" s="92">
        <f>I92+I93+I96</f>
        <v>0</v>
      </c>
    </row>
    <row r="102" spans="2:9" ht="15" x14ac:dyDescent="0.2">
      <c r="B102" s="65" t="s">
        <v>586</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566</v>
      </c>
      <c r="C104" s="78"/>
      <c r="D104" s="78"/>
      <c r="E104" s="78"/>
      <c r="F104" s="78"/>
      <c r="G104" s="78"/>
      <c r="H104" s="78"/>
      <c r="I104" s="63" t="s">
        <v>565</v>
      </c>
    </row>
    <row r="105" spans="2:9" x14ac:dyDescent="0.2">
      <c r="B105" s="80"/>
      <c r="E105" s="85"/>
      <c r="F105" s="102"/>
      <c r="G105" s="83"/>
      <c r="H105" s="83"/>
      <c r="I105" s="82"/>
    </row>
    <row r="106" spans="2:9" x14ac:dyDescent="0.2">
      <c r="B106" s="84">
        <f>B107+B109</f>
        <v>0</v>
      </c>
      <c r="D106" s="85" t="s">
        <v>585</v>
      </c>
      <c r="E106" s="103" t="s">
        <v>584</v>
      </c>
      <c r="F106" s="82"/>
      <c r="G106" s="83"/>
      <c r="H106" s="83"/>
      <c r="I106" s="82"/>
    </row>
    <row r="107" spans="2:9" x14ac:dyDescent="0.2">
      <c r="B107" s="84">
        <v>0</v>
      </c>
      <c r="D107" s="85" t="s">
        <v>583</v>
      </c>
      <c r="E107" s="85"/>
      <c r="F107" s="82"/>
      <c r="G107" s="85" t="s">
        <v>582</v>
      </c>
      <c r="H107" s="68" t="s">
        <v>581</v>
      </c>
      <c r="I107" s="87"/>
    </row>
    <row r="108" spans="2:9" x14ac:dyDescent="0.2">
      <c r="B108" s="84">
        <f>-B13</f>
        <v>0</v>
      </c>
      <c r="D108" s="85" t="s">
        <v>580</v>
      </c>
      <c r="E108" s="86" t="s">
        <v>579</v>
      </c>
      <c r="F108" s="82"/>
      <c r="G108" s="85"/>
      <c r="H108" s="67" t="s">
        <v>578</v>
      </c>
      <c r="I108" s="87">
        <f>B92</f>
        <v>0</v>
      </c>
    </row>
    <row r="109" spans="2:9" x14ac:dyDescent="0.2">
      <c r="B109" s="84">
        <v>0</v>
      </c>
      <c r="D109" s="95" t="s">
        <v>577</v>
      </c>
      <c r="E109" s="85" t="s">
        <v>576</v>
      </c>
      <c r="F109" s="82"/>
      <c r="H109" s="104"/>
      <c r="I109" s="105"/>
    </row>
    <row r="110" spans="2:9" x14ac:dyDescent="0.2">
      <c r="B110" s="84">
        <v>0</v>
      </c>
      <c r="D110" s="85" t="s">
        <v>575</v>
      </c>
      <c r="E110" s="85" t="s">
        <v>574</v>
      </c>
      <c r="F110" s="82"/>
      <c r="G110" s="93"/>
      <c r="I110" s="87"/>
    </row>
    <row r="111" spans="2:9" x14ac:dyDescent="0.2">
      <c r="B111" s="84">
        <v>0</v>
      </c>
      <c r="D111" s="95" t="s">
        <v>573</v>
      </c>
      <c r="E111" s="85" t="s">
        <v>572</v>
      </c>
      <c r="F111" s="82"/>
      <c r="H111" s="104"/>
      <c r="I111" s="105"/>
    </row>
    <row r="112" spans="2:9" x14ac:dyDescent="0.2">
      <c r="B112" s="84"/>
      <c r="D112" s="85"/>
      <c r="E112" s="85" t="s">
        <v>571</v>
      </c>
      <c r="F112" s="82"/>
      <c r="G112" s="93"/>
      <c r="I112" s="87"/>
    </row>
    <row r="113" spans="2:9" x14ac:dyDescent="0.2">
      <c r="B113" s="84">
        <f>I115-B106-B108-B111</f>
        <v>0</v>
      </c>
      <c r="C113" s="99"/>
      <c r="D113" s="99" t="s">
        <v>570</v>
      </c>
      <c r="E113" s="66" t="s">
        <v>569</v>
      </c>
      <c r="F113" s="100"/>
      <c r="G113" s="93"/>
      <c r="H113" s="101"/>
      <c r="I113" s="87"/>
    </row>
    <row r="114" spans="2:9" x14ac:dyDescent="0.2">
      <c r="B114" s="84"/>
      <c r="E114" s="85"/>
      <c r="F114" s="82"/>
      <c r="G114" s="93"/>
      <c r="H114" s="83"/>
      <c r="I114" s="87"/>
    </row>
    <row r="115" spans="2:9" x14ac:dyDescent="0.2">
      <c r="B115" s="89">
        <f>B106+B108+B111+B113</f>
        <v>0</v>
      </c>
      <c r="C115" s="78"/>
      <c r="D115" s="78" t="s">
        <v>568</v>
      </c>
      <c r="E115" s="106"/>
      <c r="F115" s="91"/>
      <c r="G115" s="78" t="s">
        <v>568</v>
      </c>
      <c r="H115" s="78"/>
      <c r="I115" s="92">
        <f>I108</f>
        <v>0</v>
      </c>
    </row>
    <row r="118" spans="2:9" ht="15" x14ac:dyDescent="0.2">
      <c r="B118" s="65" t="s">
        <v>567</v>
      </c>
      <c r="C118" s="93"/>
      <c r="D118" s="93"/>
      <c r="E118" s="93"/>
      <c r="F118" s="93"/>
      <c r="G118" s="93"/>
      <c r="H118" s="93"/>
      <c r="I118" s="93"/>
    </row>
    <row r="120" spans="2:9" x14ac:dyDescent="0.2">
      <c r="B120" s="64" t="s">
        <v>566</v>
      </c>
      <c r="C120" s="78"/>
      <c r="D120" s="78"/>
      <c r="E120" s="78"/>
      <c r="F120" s="78"/>
      <c r="G120" s="78"/>
      <c r="H120" s="78"/>
      <c r="I120" s="63" t="s">
        <v>565</v>
      </c>
    </row>
    <row r="121" spans="2:9" ht="15" x14ac:dyDescent="0.2">
      <c r="B121" s="61"/>
      <c r="C121" s="79"/>
      <c r="D121" s="79"/>
      <c r="E121" s="79"/>
      <c r="F121" s="79"/>
      <c r="G121" s="79"/>
      <c r="H121" s="79"/>
      <c r="I121" s="62"/>
    </row>
    <row r="122" spans="2:9" ht="15" x14ac:dyDescent="0.2">
      <c r="B122" s="61"/>
      <c r="C122" s="79"/>
      <c r="D122" s="79"/>
      <c r="E122" s="60" t="s">
        <v>564</v>
      </c>
      <c r="F122" s="79"/>
      <c r="G122" s="79"/>
      <c r="H122" s="79"/>
      <c r="I122" s="87">
        <f>B123-I125-I128-I131-I134-I137-I142-I143-I144</f>
        <v>0</v>
      </c>
    </row>
    <row r="123" spans="2:9" ht="15" x14ac:dyDescent="0.2">
      <c r="B123" s="84">
        <f>B125+B128+B131+B134+B137+B142+B143+B144</f>
        <v>0</v>
      </c>
      <c r="C123" s="79"/>
      <c r="D123" s="58"/>
      <c r="E123" s="85" t="s">
        <v>563</v>
      </c>
      <c r="F123" s="58"/>
      <c r="G123" s="58"/>
      <c r="H123" s="58"/>
      <c r="I123" s="87">
        <f>I125+I128+I131+I134+I137+I142+I143+I144</f>
        <v>0</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562</v>
      </c>
      <c r="F125" s="58"/>
      <c r="G125" s="58"/>
      <c r="H125" s="58"/>
      <c r="I125" s="87">
        <f>I126+I127</f>
        <v>0</v>
      </c>
    </row>
    <row r="126" spans="2:9" ht="13.15" customHeight="1" x14ac:dyDescent="0.2">
      <c r="B126" s="84">
        <v>0</v>
      </c>
      <c r="C126" s="58"/>
      <c r="D126" s="58"/>
      <c r="E126" s="85" t="s">
        <v>561</v>
      </c>
      <c r="F126" s="58"/>
      <c r="G126" s="58"/>
      <c r="H126" s="58"/>
      <c r="I126" s="87">
        <v>0</v>
      </c>
    </row>
    <row r="127" spans="2:9" ht="15" x14ac:dyDescent="0.2">
      <c r="B127" s="84">
        <v>0</v>
      </c>
      <c r="C127" s="58"/>
      <c r="D127" s="58"/>
      <c r="E127" s="85" t="s">
        <v>560</v>
      </c>
      <c r="F127" s="58"/>
      <c r="G127" s="58"/>
      <c r="H127" s="58"/>
      <c r="I127" s="87">
        <v>0</v>
      </c>
    </row>
    <row r="128" spans="2:9" x14ac:dyDescent="0.2">
      <c r="B128" s="84">
        <f>B129+B130</f>
        <v>0</v>
      </c>
      <c r="E128" s="85" t="s">
        <v>559</v>
      </c>
      <c r="I128" s="87">
        <f>I129+I130</f>
        <v>0</v>
      </c>
    </row>
    <row r="129" spans="2:9" x14ac:dyDescent="0.2">
      <c r="B129" s="84">
        <v>0</v>
      </c>
      <c r="E129" s="85" t="s">
        <v>558</v>
      </c>
      <c r="I129" s="87">
        <v>0</v>
      </c>
    </row>
    <row r="130" spans="2:9" x14ac:dyDescent="0.2">
      <c r="B130" s="84">
        <v>0</v>
      </c>
      <c r="E130" s="85" t="s">
        <v>557</v>
      </c>
      <c r="I130" s="87">
        <v>0</v>
      </c>
    </row>
    <row r="131" spans="2:9" x14ac:dyDescent="0.2">
      <c r="B131" s="84">
        <f>B132+B133</f>
        <v>0</v>
      </c>
      <c r="E131" s="85" t="s">
        <v>556</v>
      </c>
      <c r="I131" s="87">
        <f>I132+I133</f>
        <v>0</v>
      </c>
    </row>
    <row r="132" spans="2:9" x14ac:dyDescent="0.2">
      <c r="B132" s="84">
        <v>0</v>
      </c>
      <c r="E132" s="85" t="s">
        <v>555</v>
      </c>
      <c r="I132" s="87">
        <v>0</v>
      </c>
    </row>
    <row r="133" spans="2:9" x14ac:dyDescent="0.2">
      <c r="B133" s="84">
        <v>0</v>
      </c>
      <c r="E133" s="85" t="s">
        <v>554</v>
      </c>
      <c r="I133" s="87">
        <v>0</v>
      </c>
    </row>
    <row r="134" spans="2:9" x14ac:dyDescent="0.2">
      <c r="B134" s="84">
        <f>B135+B136</f>
        <v>0</v>
      </c>
      <c r="E134" s="85" t="s">
        <v>553</v>
      </c>
      <c r="I134" s="87">
        <f>I135+I136</f>
        <v>0</v>
      </c>
    </row>
    <row r="135" spans="2:9" x14ac:dyDescent="0.2">
      <c r="B135" s="84">
        <v>0</v>
      </c>
      <c r="E135" s="85" t="s">
        <v>552</v>
      </c>
      <c r="I135" s="87">
        <v>0</v>
      </c>
    </row>
    <row r="136" spans="2:9" x14ac:dyDescent="0.2">
      <c r="B136" s="84">
        <v>0</v>
      </c>
      <c r="E136" s="85" t="s">
        <v>551</v>
      </c>
      <c r="I136" s="87">
        <v>0</v>
      </c>
    </row>
    <row r="137" spans="2:9" x14ac:dyDescent="0.2">
      <c r="B137" s="84">
        <f>B138+B141</f>
        <v>0</v>
      </c>
      <c r="E137" s="107" t="s">
        <v>550</v>
      </c>
      <c r="I137" s="87">
        <f>I138+I141</f>
        <v>0</v>
      </c>
    </row>
    <row r="138" spans="2:9" x14ac:dyDescent="0.2">
      <c r="B138" s="84">
        <f>B139+B140</f>
        <v>0</v>
      </c>
      <c r="E138" s="107" t="s">
        <v>549</v>
      </c>
      <c r="I138" s="87">
        <f>I139+I140</f>
        <v>0</v>
      </c>
    </row>
    <row r="139" spans="2:9" x14ac:dyDescent="0.2">
      <c r="B139" s="84">
        <v>0</v>
      </c>
      <c r="E139" s="107" t="s">
        <v>548</v>
      </c>
      <c r="I139" s="87">
        <v>0</v>
      </c>
    </row>
    <row r="140" spans="2:9" x14ac:dyDescent="0.2">
      <c r="B140" s="84">
        <v>0</v>
      </c>
      <c r="E140" s="107" t="s">
        <v>547</v>
      </c>
      <c r="I140" s="87">
        <v>0</v>
      </c>
    </row>
    <row r="141" spans="2:9" x14ac:dyDescent="0.2">
      <c r="B141" s="84">
        <v>0</v>
      </c>
      <c r="E141" s="107" t="s">
        <v>546</v>
      </c>
      <c r="I141" s="87">
        <v>0</v>
      </c>
    </row>
    <row r="142" spans="2:9" x14ac:dyDescent="0.2">
      <c r="B142" s="84">
        <v>0</v>
      </c>
      <c r="E142" s="85" t="s">
        <v>545</v>
      </c>
      <c r="I142" s="87">
        <v>0</v>
      </c>
    </row>
    <row r="143" spans="2:9" x14ac:dyDescent="0.2">
      <c r="B143" s="84">
        <v>0</v>
      </c>
      <c r="C143" s="85" t="s">
        <v>544</v>
      </c>
      <c r="E143" s="85" t="s">
        <v>544</v>
      </c>
      <c r="I143" s="87">
        <v>0</v>
      </c>
    </row>
    <row r="144" spans="2:9" x14ac:dyDescent="0.2">
      <c r="B144" s="84">
        <f>B145+B146</f>
        <v>0</v>
      </c>
      <c r="C144" s="85" t="s">
        <v>543</v>
      </c>
      <c r="E144" s="85" t="s">
        <v>543</v>
      </c>
      <c r="I144" s="87">
        <f>I145+I146</f>
        <v>0</v>
      </c>
    </row>
    <row r="145" spans="2:9" x14ac:dyDescent="0.2">
      <c r="B145" s="84">
        <v>0</v>
      </c>
      <c r="C145" s="85" t="s">
        <v>542</v>
      </c>
      <c r="E145" s="85" t="s">
        <v>542</v>
      </c>
      <c r="I145" s="87">
        <v>0</v>
      </c>
    </row>
    <row r="146" spans="2:9" x14ac:dyDescent="0.2">
      <c r="B146" s="89">
        <v>0</v>
      </c>
      <c r="C146" s="108" t="s">
        <v>541</v>
      </c>
      <c r="D146" s="109"/>
      <c r="E146" s="108" t="s">
        <v>541</v>
      </c>
      <c r="F146" s="109"/>
      <c r="G146" s="109"/>
      <c r="H146" s="109"/>
      <c r="I146" s="92">
        <v>0</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112</v>
      </c>
      <c r="D1" s="45"/>
      <c r="E1" s="45"/>
      <c r="F1" s="45"/>
      <c r="G1" s="39"/>
      <c r="H1" s="45"/>
      <c r="I1" s="45"/>
      <c r="J1" s="45"/>
      <c r="K1" s="45"/>
      <c r="L1" s="45"/>
      <c r="M1" s="45"/>
    </row>
    <row r="2" spans="2:14" s="41" customFormat="1" ht="20.25" x14ac:dyDescent="0.25">
      <c r="B2" s="75" t="s">
        <v>1013</v>
      </c>
      <c r="D2" s="42"/>
      <c r="E2" s="42"/>
      <c r="F2" s="42"/>
      <c r="G2" s="39"/>
      <c r="H2" s="42"/>
      <c r="I2" s="42"/>
      <c r="J2" s="42"/>
      <c r="K2" s="42"/>
      <c r="L2" s="42"/>
      <c r="M2" s="42"/>
    </row>
    <row r="3" spans="2:14" s="37" customFormat="1" ht="15" customHeight="1" x14ac:dyDescent="0.25">
      <c r="B3" s="76" t="s">
        <v>725</v>
      </c>
      <c r="D3" s="39"/>
      <c r="E3" s="40"/>
      <c r="F3" s="39"/>
      <c r="G3" s="39"/>
      <c r="H3" s="39"/>
      <c r="I3" s="39"/>
      <c r="J3" s="39"/>
      <c r="K3" s="39"/>
      <c r="L3" s="39"/>
      <c r="M3" s="39"/>
      <c r="N3" s="38"/>
    </row>
    <row r="4" spans="2:14" s="37" customFormat="1" ht="15" customHeight="1" x14ac:dyDescent="0.25">
      <c r="B4" s="76"/>
      <c r="D4" s="39"/>
      <c r="E4" s="40"/>
      <c r="F4" s="39"/>
      <c r="G4" s="39"/>
      <c r="H4" s="39"/>
      <c r="I4" s="39"/>
      <c r="J4" s="39"/>
      <c r="K4" s="39"/>
      <c r="L4" s="39"/>
      <c r="M4" s="39"/>
      <c r="N4" s="38"/>
    </row>
    <row r="5" spans="2:14" s="34" customFormat="1" ht="15" customHeight="1" x14ac:dyDescent="0.2">
      <c r="B5" s="76"/>
      <c r="D5" s="122"/>
      <c r="E5" s="21"/>
      <c r="F5" s="21"/>
      <c r="G5" s="21"/>
      <c r="H5" s="21"/>
      <c r="I5" s="21"/>
      <c r="J5" s="21"/>
      <c r="K5" s="21"/>
      <c r="L5" s="21"/>
      <c r="M5" s="21"/>
      <c r="N5" s="35"/>
    </row>
    <row r="6" spans="2:14" s="34" customFormat="1" ht="20.25" customHeight="1" x14ac:dyDescent="0.2">
      <c r="B6" s="123" t="s">
        <v>662</v>
      </c>
      <c r="D6" s="122"/>
      <c r="E6" s="21"/>
      <c r="F6" s="21"/>
      <c r="G6" s="21"/>
      <c r="H6" s="21"/>
      <c r="I6" s="21"/>
      <c r="J6" s="21"/>
      <c r="K6" s="21"/>
      <c r="L6" s="21"/>
      <c r="M6" s="21"/>
      <c r="N6" s="35"/>
    </row>
    <row r="7" spans="2:14" ht="15" x14ac:dyDescent="0.2">
      <c r="B7" s="65" t="s">
        <v>661</v>
      </c>
      <c r="C7" s="65"/>
      <c r="D7" s="65"/>
      <c r="E7" s="65"/>
      <c r="F7" s="65"/>
      <c r="G7" s="65"/>
      <c r="H7" s="65"/>
      <c r="I7" s="65"/>
    </row>
    <row r="9" spans="2:14" x14ac:dyDescent="0.2">
      <c r="B9" s="70" t="s">
        <v>606</v>
      </c>
      <c r="C9" s="78"/>
      <c r="D9" s="78"/>
      <c r="E9" s="78"/>
      <c r="F9" s="78"/>
      <c r="G9" s="78"/>
      <c r="H9" s="78"/>
      <c r="I9" s="69" t="s">
        <v>605</v>
      </c>
    </row>
    <row r="10" spans="2:14" x14ac:dyDescent="0.2">
      <c r="B10" s="80"/>
      <c r="F10" s="82"/>
      <c r="G10" s="83"/>
      <c r="H10" s="83"/>
      <c r="I10" s="82"/>
    </row>
    <row r="11" spans="2:14" x14ac:dyDescent="0.2">
      <c r="B11" s="84">
        <v>0</v>
      </c>
      <c r="D11" s="81" t="s">
        <v>660</v>
      </c>
      <c r="E11" s="85" t="s">
        <v>659</v>
      </c>
      <c r="F11" s="82"/>
      <c r="G11" s="83" t="s">
        <v>658</v>
      </c>
      <c r="H11" s="86" t="s">
        <v>657</v>
      </c>
      <c r="I11" s="87">
        <f>I12+I13</f>
        <v>0</v>
      </c>
    </row>
    <row r="12" spans="2:14" x14ac:dyDescent="0.2">
      <c r="B12" s="84">
        <f>I11-B11</f>
        <v>0</v>
      </c>
      <c r="D12" s="85" t="s">
        <v>647</v>
      </c>
      <c r="E12" s="66" t="s">
        <v>646</v>
      </c>
      <c r="F12" s="82"/>
      <c r="G12" s="88" t="s">
        <v>656</v>
      </c>
      <c r="H12" s="83"/>
      <c r="I12" s="87">
        <v>0</v>
      </c>
    </row>
    <row r="13" spans="2:14" x14ac:dyDescent="0.2">
      <c r="B13" s="84">
        <v>0</v>
      </c>
      <c r="D13" s="81" t="s">
        <v>655</v>
      </c>
      <c r="E13" s="85" t="s">
        <v>579</v>
      </c>
      <c r="F13" s="82"/>
      <c r="G13" s="88" t="s">
        <v>654</v>
      </c>
      <c r="I13" s="87">
        <v>0</v>
      </c>
    </row>
    <row r="14" spans="2:14" x14ac:dyDescent="0.2">
      <c r="B14" s="84">
        <f>B12-B13</f>
        <v>0</v>
      </c>
      <c r="D14" s="81" t="s">
        <v>653</v>
      </c>
      <c r="E14" s="66" t="s">
        <v>652</v>
      </c>
      <c r="F14" s="82"/>
      <c r="G14" s="88"/>
      <c r="H14" s="83"/>
      <c r="I14" s="87"/>
    </row>
    <row r="15" spans="2:14" ht="7.15" customHeight="1" x14ac:dyDescent="0.2">
      <c r="B15" s="84"/>
      <c r="F15" s="82"/>
      <c r="G15" s="83"/>
      <c r="H15" s="83"/>
      <c r="I15" s="87"/>
    </row>
    <row r="16" spans="2:14" x14ac:dyDescent="0.2">
      <c r="B16" s="89">
        <f>B11+B12</f>
        <v>0</v>
      </c>
      <c r="C16" s="78"/>
      <c r="D16" s="90" t="s">
        <v>568</v>
      </c>
      <c r="E16" s="78"/>
      <c r="F16" s="91"/>
      <c r="G16" s="90" t="s">
        <v>568</v>
      </c>
      <c r="H16" s="78"/>
      <c r="I16" s="92">
        <f>I11</f>
        <v>0</v>
      </c>
    </row>
    <row r="19" spans="2:9" ht="15" x14ac:dyDescent="0.2">
      <c r="B19" s="65" t="s">
        <v>651</v>
      </c>
      <c r="C19" s="93"/>
      <c r="D19" s="65"/>
      <c r="E19" s="65"/>
      <c r="F19" s="65"/>
      <c r="G19" s="65"/>
      <c r="H19" s="65"/>
      <c r="I19" s="93"/>
    </row>
    <row r="22" spans="2:9" ht="15" x14ac:dyDescent="0.2">
      <c r="B22" s="65" t="s">
        <v>650</v>
      </c>
      <c r="C22" s="93"/>
      <c r="D22" s="93"/>
      <c r="E22" s="93"/>
      <c r="F22" s="93"/>
      <c r="G22" s="93"/>
      <c r="H22" s="93"/>
      <c r="I22" s="93"/>
    </row>
    <row r="24" spans="2:9" ht="15" x14ac:dyDescent="0.2">
      <c r="B24" s="70" t="s">
        <v>606</v>
      </c>
      <c r="C24" s="71"/>
      <c r="D24" s="71"/>
      <c r="E24" s="71"/>
      <c r="F24" s="71"/>
      <c r="G24" s="71"/>
      <c r="H24" s="71"/>
      <c r="I24" s="69" t="s">
        <v>605</v>
      </c>
    </row>
    <row r="25" spans="2:9" x14ac:dyDescent="0.2">
      <c r="B25" s="80"/>
      <c r="F25" s="82"/>
      <c r="G25" s="83"/>
      <c r="H25" s="83"/>
      <c r="I25" s="82"/>
    </row>
    <row r="26" spans="2:9" x14ac:dyDescent="0.2">
      <c r="B26" s="84">
        <f>B27+B28</f>
        <v>0</v>
      </c>
      <c r="D26" s="81" t="s">
        <v>649</v>
      </c>
      <c r="E26" s="85" t="s">
        <v>648</v>
      </c>
      <c r="F26" s="82"/>
      <c r="G26" s="88" t="s">
        <v>647</v>
      </c>
      <c r="H26" s="68" t="s">
        <v>646</v>
      </c>
      <c r="I26" s="87">
        <f>+B12</f>
        <v>0</v>
      </c>
    </row>
    <row r="27" spans="2:9" x14ac:dyDescent="0.2">
      <c r="B27" s="84">
        <v>0</v>
      </c>
      <c r="D27" s="85" t="s">
        <v>645</v>
      </c>
      <c r="F27" s="82"/>
      <c r="G27" s="83"/>
      <c r="H27" s="83"/>
      <c r="I27" s="87"/>
    </row>
    <row r="28" spans="2:9" x14ac:dyDescent="0.2">
      <c r="B28" s="84">
        <f>B29+B30</f>
        <v>0</v>
      </c>
      <c r="D28" s="85" t="s">
        <v>644</v>
      </c>
      <c r="F28" s="82"/>
      <c r="G28" s="83"/>
      <c r="H28" s="83"/>
      <c r="I28" s="87"/>
    </row>
    <row r="29" spans="2:9" x14ac:dyDescent="0.2">
      <c r="B29" s="84">
        <v>0</v>
      </c>
      <c r="D29" s="85" t="s">
        <v>643</v>
      </c>
      <c r="F29" s="82"/>
      <c r="G29" s="83"/>
      <c r="H29" s="83"/>
      <c r="I29" s="87"/>
    </row>
    <row r="30" spans="2:9" x14ac:dyDescent="0.2">
      <c r="B30" s="84">
        <v>0</v>
      </c>
      <c r="D30" s="85" t="s">
        <v>642</v>
      </c>
      <c r="F30" s="82"/>
      <c r="G30" s="83"/>
      <c r="H30" s="83"/>
      <c r="I30" s="87"/>
    </row>
    <row r="31" spans="2:9" ht="12.75" customHeight="1" x14ac:dyDescent="0.2">
      <c r="B31" s="84">
        <v>0</v>
      </c>
      <c r="D31" s="81" t="s">
        <v>641</v>
      </c>
      <c r="E31" s="81" t="s">
        <v>640</v>
      </c>
      <c r="F31" s="82"/>
      <c r="G31" s="83"/>
      <c r="H31" s="83"/>
      <c r="I31" s="87"/>
    </row>
    <row r="32" spans="2:9" ht="12.75" customHeight="1" x14ac:dyDescent="0.2">
      <c r="B32" s="84">
        <v>0</v>
      </c>
      <c r="D32" s="81" t="s">
        <v>639</v>
      </c>
      <c r="E32" s="81" t="s">
        <v>638</v>
      </c>
      <c r="F32" s="82"/>
      <c r="G32" s="83"/>
      <c r="H32" s="83"/>
      <c r="I32" s="87"/>
    </row>
    <row r="33" spans="2:9" x14ac:dyDescent="0.2">
      <c r="B33" s="84">
        <f>I35-B26-B31-B32</f>
        <v>0</v>
      </c>
      <c r="D33" s="85" t="s">
        <v>636</v>
      </c>
      <c r="E33" s="66" t="s">
        <v>635</v>
      </c>
      <c r="F33" s="82"/>
      <c r="G33" s="83"/>
      <c r="H33" s="83"/>
      <c r="I33" s="87"/>
    </row>
    <row r="34" spans="2:9" x14ac:dyDescent="0.2">
      <c r="B34" s="84"/>
      <c r="F34" s="82"/>
      <c r="G34" s="83"/>
      <c r="H34" s="83"/>
      <c r="I34" s="87"/>
    </row>
    <row r="35" spans="2:9" x14ac:dyDescent="0.2">
      <c r="B35" s="89">
        <f>B26+B31+B32+B33</f>
        <v>0</v>
      </c>
      <c r="C35" s="78"/>
      <c r="D35" s="90" t="s">
        <v>568</v>
      </c>
      <c r="E35" s="78"/>
      <c r="F35" s="91"/>
      <c r="G35" s="90" t="s">
        <v>568</v>
      </c>
      <c r="H35" s="78"/>
      <c r="I35" s="92">
        <f>I26</f>
        <v>0</v>
      </c>
    </row>
    <row r="38" spans="2:9" ht="15" x14ac:dyDescent="0.2">
      <c r="B38" s="65" t="s">
        <v>637</v>
      </c>
      <c r="C38" s="94"/>
      <c r="D38" s="94"/>
      <c r="E38" s="94"/>
      <c r="F38" s="94"/>
      <c r="G38" s="94"/>
      <c r="H38" s="94"/>
      <c r="I38" s="94"/>
    </row>
    <row r="39" spans="2:9" ht="13.15" customHeight="1" x14ac:dyDescent="0.2"/>
    <row r="40" spans="2:9" x14ac:dyDescent="0.2">
      <c r="B40" s="70" t="s">
        <v>606</v>
      </c>
      <c r="C40" s="78"/>
      <c r="D40" s="78"/>
      <c r="E40" s="78"/>
      <c r="F40" s="78"/>
      <c r="G40" s="78"/>
      <c r="H40" s="78"/>
      <c r="I40" s="69" t="s">
        <v>605</v>
      </c>
    </row>
    <row r="41" spans="2:9" x14ac:dyDescent="0.2">
      <c r="B41" s="80"/>
      <c r="F41" s="82"/>
      <c r="G41" s="83"/>
      <c r="H41" s="83"/>
      <c r="I41" s="82"/>
    </row>
    <row r="42" spans="2:9" x14ac:dyDescent="0.2">
      <c r="B42" s="84">
        <f>B43+B44+B45+B47+B48</f>
        <v>0</v>
      </c>
      <c r="D42" s="81" t="s">
        <v>634</v>
      </c>
      <c r="E42" s="88" t="s">
        <v>633</v>
      </c>
      <c r="F42" s="82"/>
      <c r="G42" s="85" t="s">
        <v>636</v>
      </c>
      <c r="H42" s="66" t="s">
        <v>635</v>
      </c>
      <c r="I42" s="87">
        <f>+B33</f>
        <v>0</v>
      </c>
    </row>
    <row r="43" spans="2:9" ht="15" x14ac:dyDescent="0.2">
      <c r="B43" s="84">
        <v>0</v>
      </c>
      <c r="C43" s="58"/>
      <c r="D43" s="95" t="s">
        <v>632</v>
      </c>
      <c r="F43" s="62"/>
      <c r="G43" s="79" t="s">
        <v>634</v>
      </c>
      <c r="H43" s="96" t="s">
        <v>633</v>
      </c>
      <c r="I43" s="87">
        <f>I44+I45+I47+I48+I49</f>
        <v>0</v>
      </c>
    </row>
    <row r="44" spans="2:9" x14ac:dyDescent="0.2">
      <c r="B44" s="84">
        <v>0</v>
      </c>
      <c r="D44" s="85" t="s">
        <v>631</v>
      </c>
      <c r="F44" s="82"/>
      <c r="G44" s="95" t="s">
        <v>632</v>
      </c>
      <c r="I44" s="87">
        <v>0</v>
      </c>
    </row>
    <row r="45" spans="2:9" x14ac:dyDescent="0.2">
      <c r="B45" s="84">
        <v>0</v>
      </c>
      <c r="D45" s="85" t="s">
        <v>630</v>
      </c>
      <c r="E45" s="80"/>
      <c r="F45" s="82"/>
      <c r="G45" s="85" t="s">
        <v>631</v>
      </c>
      <c r="I45" s="87">
        <v>0</v>
      </c>
    </row>
    <row r="46" spans="2:9" x14ac:dyDescent="0.2">
      <c r="B46" s="84"/>
      <c r="E46" s="97" t="s">
        <v>629</v>
      </c>
      <c r="F46" s="82"/>
      <c r="G46" s="85" t="s">
        <v>630</v>
      </c>
      <c r="H46" s="80"/>
      <c r="I46" s="87"/>
    </row>
    <row r="47" spans="2:9" x14ac:dyDescent="0.2">
      <c r="B47" s="84">
        <v>0</v>
      </c>
      <c r="D47" s="85" t="s">
        <v>628</v>
      </c>
      <c r="E47" s="85"/>
      <c r="F47" s="82"/>
      <c r="H47" s="85" t="s">
        <v>629</v>
      </c>
      <c r="I47" s="87">
        <v>0</v>
      </c>
    </row>
    <row r="48" spans="2:9" x14ac:dyDescent="0.2">
      <c r="B48" s="84">
        <v>0</v>
      </c>
      <c r="D48" s="85" t="s">
        <v>627</v>
      </c>
      <c r="E48" s="85"/>
      <c r="F48" s="82"/>
      <c r="G48" s="81" t="s">
        <v>628</v>
      </c>
      <c r="H48" s="85"/>
      <c r="I48" s="87">
        <v>0</v>
      </c>
    </row>
    <row r="49" spans="2:9" x14ac:dyDescent="0.2">
      <c r="B49" s="84">
        <f>I52-B42</f>
        <v>0</v>
      </c>
      <c r="D49" s="85" t="s">
        <v>622</v>
      </c>
      <c r="E49" s="66" t="s">
        <v>621</v>
      </c>
      <c r="F49" s="82"/>
      <c r="G49" s="85" t="s">
        <v>627</v>
      </c>
      <c r="H49" s="85"/>
      <c r="I49" s="87">
        <v>0</v>
      </c>
    </row>
    <row r="50" spans="2:9" x14ac:dyDescent="0.2">
      <c r="B50" s="84"/>
      <c r="D50" s="85"/>
      <c r="E50" s="85"/>
      <c r="F50" s="82"/>
      <c r="G50" s="85" t="s">
        <v>626</v>
      </c>
      <c r="H50" s="85"/>
      <c r="I50" s="87">
        <v>0</v>
      </c>
    </row>
    <row r="51" spans="2:9" x14ac:dyDescent="0.2">
      <c r="B51" s="84"/>
      <c r="F51" s="82"/>
      <c r="G51" s="85"/>
      <c r="I51" s="87"/>
    </row>
    <row r="52" spans="2:9" x14ac:dyDescent="0.2">
      <c r="B52" s="89">
        <f>B42+B49</f>
        <v>0</v>
      </c>
      <c r="C52" s="78"/>
      <c r="D52" s="78" t="s">
        <v>568</v>
      </c>
      <c r="E52" s="78"/>
      <c r="F52" s="91"/>
      <c r="G52" s="78" t="s">
        <v>568</v>
      </c>
      <c r="H52" s="78"/>
      <c r="I52" s="92">
        <f>I42+I43+I50</f>
        <v>0</v>
      </c>
    </row>
    <row r="55" spans="2:9" ht="15" x14ac:dyDescent="0.2">
      <c r="B55" s="65" t="s">
        <v>625</v>
      </c>
      <c r="C55" s="94"/>
      <c r="D55" s="94"/>
      <c r="E55" s="94"/>
      <c r="F55" s="94"/>
      <c r="G55" s="94"/>
      <c r="H55" s="94"/>
      <c r="I55" s="94"/>
    </row>
    <row r="57" spans="2:9" x14ac:dyDescent="0.2">
      <c r="B57" s="70" t="s">
        <v>606</v>
      </c>
      <c r="C57" s="78"/>
      <c r="D57" s="78"/>
      <c r="E57" s="78"/>
      <c r="F57" s="78"/>
      <c r="G57" s="78"/>
      <c r="H57" s="78"/>
      <c r="I57" s="69" t="s">
        <v>605</v>
      </c>
    </row>
    <row r="58" spans="2:9" x14ac:dyDescent="0.2">
      <c r="B58" s="80"/>
      <c r="F58" s="82"/>
      <c r="G58" s="83"/>
      <c r="H58" s="83"/>
      <c r="I58" s="82"/>
    </row>
    <row r="59" spans="2:9" x14ac:dyDescent="0.2">
      <c r="B59" s="84">
        <f>B60+B61</f>
        <v>0</v>
      </c>
      <c r="D59" s="81" t="s">
        <v>624</v>
      </c>
      <c r="E59" s="86" t="s">
        <v>623</v>
      </c>
      <c r="F59" s="82"/>
      <c r="G59" s="88" t="s">
        <v>622</v>
      </c>
      <c r="H59" s="66" t="s">
        <v>621</v>
      </c>
      <c r="I59" s="87">
        <f>+B49</f>
        <v>0</v>
      </c>
    </row>
    <row r="60" spans="2:9" x14ac:dyDescent="0.2">
      <c r="B60" s="84">
        <v>0</v>
      </c>
      <c r="D60" s="85" t="s">
        <v>620</v>
      </c>
      <c r="F60" s="82"/>
      <c r="G60" s="88" t="s">
        <v>619</v>
      </c>
      <c r="H60" s="85"/>
      <c r="I60" s="87">
        <f>I61+I62</f>
        <v>0</v>
      </c>
    </row>
    <row r="61" spans="2:9" x14ac:dyDescent="0.2">
      <c r="B61" s="84">
        <v>0</v>
      </c>
      <c r="D61" s="85" t="s">
        <v>618</v>
      </c>
      <c r="F61" s="82"/>
      <c r="G61" s="88" t="s">
        <v>617</v>
      </c>
      <c r="I61" s="87">
        <v>0</v>
      </c>
    </row>
    <row r="62" spans="2:9" x14ac:dyDescent="0.2">
      <c r="B62" s="84">
        <v>0</v>
      </c>
      <c r="D62" s="81" t="s">
        <v>616</v>
      </c>
      <c r="E62" s="85" t="s">
        <v>615</v>
      </c>
      <c r="F62" s="82"/>
      <c r="G62" s="88" t="s">
        <v>614</v>
      </c>
      <c r="I62" s="87">
        <v>0</v>
      </c>
    </row>
    <row r="63" spans="2:9" x14ac:dyDescent="0.2">
      <c r="B63" s="84"/>
      <c r="E63" s="85" t="s">
        <v>613</v>
      </c>
      <c r="F63" s="82"/>
      <c r="G63" s="83" t="s">
        <v>612</v>
      </c>
      <c r="H63" s="81" t="s">
        <v>611</v>
      </c>
      <c r="I63" s="87">
        <f>I64+I65+I66</f>
        <v>0</v>
      </c>
    </row>
    <row r="64" spans="2:9" x14ac:dyDescent="0.2">
      <c r="B64" s="84">
        <f>B65+B66+B67</f>
        <v>0</v>
      </c>
      <c r="D64" s="81" t="s">
        <v>612</v>
      </c>
      <c r="E64" s="81" t="s">
        <v>611</v>
      </c>
      <c r="F64" s="82"/>
      <c r="G64" s="85" t="s">
        <v>610</v>
      </c>
      <c r="I64" s="87">
        <v>0</v>
      </c>
    </row>
    <row r="65" spans="2:9" x14ac:dyDescent="0.2">
      <c r="B65" s="84">
        <v>0</v>
      </c>
      <c r="D65" s="85" t="s">
        <v>610</v>
      </c>
      <c r="F65" s="82"/>
      <c r="G65" s="88" t="s">
        <v>609</v>
      </c>
      <c r="I65" s="87">
        <v>0</v>
      </c>
    </row>
    <row r="66" spans="2:9" x14ac:dyDescent="0.2">
      <c r="B66" s="84">
        <v>0</v>
      </c>
      <c r="D66" s="85" t="s">
        <v>609</v>
      </c>
      <c r="F66" s="82"/>
      <c r="G66" s="88" t="s">
        <v>608</v>
      </c>
      <c r="I66" s="87">
        <v>0</v>
      </c>
    </row>
    <row r="67" spans="2:9" x14ac:dyDescent="0.2">
      <c r="B67" s="84">
        <v>0</v>
      </c>
      <c r="D67" s="85" t="s">
        <v>608</v>
      </c>
      <c r="F67" s="82"/>
      <c r="G67" s="83"/>
      <c r="H67" s="83"/>
      <c r="I67" s="87"/>
    </row>
    <row r="68" spans="2:9" x14ac:dyDescent="0.2">
      <c r="B68" s="84">
        <f>I70-B59-B62-B64</f>
        <v>0</v>
      </c>
      <c r="D68" s="85" t="s">
        <v>602</v>
      </c>
      <c r="E68" s="85" t="s">
        <v>601</v>
      </c>
      <c r="F68" s="82"/>
      <c r="G68" s="83"/>
      <c r="H68" s="83"/>
      <c r="I68" s="87"/>
    </row>
    <row r="69" spans="2:9" ht="17.45" customHeight="1" x14ac:dyDescent="0.2">
      <c r="B69" s="84"/>
      <c r="F69" s="82"/>
      <c r="G69" s="83"/>
      <c r="H69" s="83"/>
      <c r="I69" s="87"/>
    </row>
    <row r="70" spans="2:9" ht="17.45" customHeight="1" x14ac:dyDescent="0.2">
      <c r="B70" s="89">
        <f>B59+B62+B64+B68</f>
        <v>0</v>
      </c>
      <c r="C70" s="78"/>
      <c r="D70" s="78" t="s">
        <v>568</v>
      </c>
      <c r="E70" s="78"/>
      <c r="F70" s="91"/>
      <c r="G70" s="78" t="s">
        <v>568</v>
      </c>
      <c r="H70" s="78"/>
      <c r="I70" s="92">
        <f>I59+I60+I63</f>
        <v>0</v>
      </c>
    </row>
    <row r="73" spans="2:9" ht="15" x14ac:dyDescent="0.2">
      <c r="B73" s="65" t="s">
        <v>607</v>
      </c>
      <c r="C73" s="94"/>
      <c r="D73" s="94"/>
      <c r="E73" s="94"/>
      <c r="F73" s="94"/>
      <c r="G73" s="94"/>
      <c r="H73" s="94"/>
      <c r="I73" s="94"/>
    </row>
    <row r="75" spans="2:9" x14ac:dyDescent="0.2">
      <c r="B75" s="70" t="s">
        <v>606</v>
      </c>
      <c r="C75" s="78"/>
      <c r="D75" s="78"/>
      <c r="E75" s="78"/>
      <c r="F75" s="78"/>
      <c r="G75" s="78"/>
      <c r="H75" s="78"/>
      <c r="I75" s="69" t="s">
        <v>605</v>
      </c>
    </row>
    <row r="76" spans="2:9" x14ac:dyDescent="0.2">
      <c r="B76" s="80"/>
      <c r="F76" s="82"/>
      <c r="G76" s="83"/>
      <c r="H76" s="83"/>
      <c r="I76" s="82"/>
    </row>
    <row r="77" spans="2:9" x14ac:dyDescent="0.2">
      <c r="B77" s="84">
        <v>0</v>
      </c>
      <c r="D77" s="81" t="s">
        <v>604</v>
      </c>
      <c r="E77" s="85" t="s">
        <v>603</v>
      </c>
      <c r="F77" s="82"/>
      <c r="G77" s="88" t="s">
        <v>602</v>
      </c>
      <c r="H77" s="66" t="s">
        <v>601</v>
      </c>
      <c r="I77" s="87">
        <f>+B68</f>
        <v>0</v>
      </c>
    </row>
    <row r="78" spans="2:9" x14ac:dyDescent="0.2">
      <c r="B78" s="84"/>
      <c r="E78" s="85" t="s">
        <v>600</v>
      </c>
      <c r="F78" s="82"/>
      <c r="G78" s="88"/>
      <c r="H78" s="85"/>
      <c r="I78" s="87"/>
    </row>
    <row r="79" spans="2:9" x14ac:dyDescent="0.2">
      <c r="B79" s="84">
        <f>I82-B77</f>
        <v>0</v>
      </c>
      <c r="D79" s="85" t="s">
        <v>595</v>
      </c>
      <c r="E79" s="68" t="s">
        <v>599</v>
      </c>
      <c r="F79" s="82"/>
      <c r="G79" s="83"/>
      <c r="H79" s="83"/>
      <c r="I79" s="87"/>
    </row>
    <row r="80" spans="2:9" x14ac:dyDescent="0.2">
      <c r="B80" s="84">
        <f>B79-B13</f>
        <v>0</v>
      </c>
      <c r="D80" s="85" t="s">
        <v>598</v>
      </c>
      <c r="E80" s="66" t="s">
        <v>594</v>
      </c>
      <c r="F80" s="82"/>
      <c r="G80" s="83"/>
      <c r="H80" s="83"/>
      <c r="I80" s="87"/>
    </row>
    <row r="81" spans="2:9" x14ac:dyDescent="0.2">
      <c r="B81" s="84"/>
      <c r="F81" s="82"/>
      <c r="G81" s="83"/>
      <c r="H81" s="83"/>
      <c r="I81" s="87"/>
    </row>
    <row r="82" spans="2:9" x14ac:dyDescent="0.2">
      <c r="B82" s="89">
        <f>B77+B79</f>
        <v>0</v>
      </c>
      <c r="C82" s="78"/>
      <c r="D82" s="78" t="s">
        <v>568</v>
      </c>
      <c r="E82" s="78"/>
      <c r="F82" s="91"/>
      <c r="G82" s="78" t="s">
        <v>568</v>
      </c>
      <c r="H82" s="78"/>
      <c r="I82" s="92">
        <f>I77</f>
        <v>0</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597</v>
      </c>
      <c r="C85" s="153"/>
      <c r="D85" s="153"/>
      <c r="E85" s="153"/>
      <c r="F85" s="153"/>
      <c r="G85" s="153"/>
      <c r="H85" s="153"/>
      <c r="I85" s="153"/>
    </row>
    <row r="86" spans="2:9" ht="7.15" customHeight="1" x14ac:dyDescent="0.2"/>
    <row r="88" spans="2:9" ht="15" x14ac:dyDescent="0.2">
      <c r="B88" s="65" t="s">
        <v>596</v>
      </c>
      <c r="C88" s="93"/>
      <c r="D88" s="93"/>
      <c r="E88" s="93"/>
      <c r="F88" s="93"/>
      <c r="G88" s="93"/>
      <c r="H88" s="93"/>
      <c r="I88" s="93"/>
    </row>
    <row r="89" spans="2:9" ht="15.75" customHeight="1" x14ac:dyDescent="0.2"/>
    <row r="90" spans="2:9" x14ac:dyDescent="0.2">
      <c r="B90" s="64" t="s">
        <v>566</v>
      </c>
      <c r="C90" s="78"/>
      <c r="D90" s="78"/>
      <c r="E90" s="78"/>
      <c r="F90" s="78"/>
      <c r="G90" s="78"/>
      <c r="H90" s="78"/>
      <c r="I90" s="63" t="s">
        <v>565</v>
      </c>
    </row>
    <row r="91" spans="2:9" x14ac:dyDescent="0.2">
      <c r="B91" s="80"/>
      <c r="F91" s="82"/>
      <c r="G91" s="83"/>
      <c r="H91" s="83"/>
      <c r="I91" s="82"/>
    </row>
    <row r="92" spans="2:9" x14ac:dyDescent="0.2">
      <c r="B92" s="84">
        <f>I99</f>
        <v>0</v>
      </c>
      <c r="D92" s="85" t="s">
        <v>582</v>
      </c>
      <c r="E92" s="66" t="s">
        <v>581</v>
      </c>
      <c r="F92" s="82"/>
      <c r="G92" s="85" t="s">
        <v>595</v>
      </c>
      <c r="H92" s="66" t="s">
        <v>594</v>
      </c>
      <c r="I92" s="87">
        <f>+B80</f>
        <v>0</v>
      </c>
    </row>
    <row r="93" spans="2:9" x14ac:dyDescent="0.2">
      <c r="B93" s="84"/>
      <c r="E93" s="68" t="s">
        <v>578</v>
      </c>
      <c r="F93" s="82"/>
      <c r="G93" s="88" t="s">
        <v>593</v>
      </c>
      <c r="H93" s="81" t="s">
        <v>592</v>
      </c>
      <c r="I93" s="87">
        <f>I94+I95</f>
        <v>0</v>
      </c>
    </row>
    <row r="94" spans="2:9" x14ac:dyDescent="0.2">
      <c r="B94" s="84"/>
      <c r="E94" s="85"/>
      <c r="F94" s="82"/>
      <c r="G94" s="88" t="s">
        <v>591</v>
      </c>
      <c r="I94" s="87">
        <v>0</v>
      </c>
    </row>
    <row r="95" spans="2:9" x14ac:dyDescent="0.2">
      <c r="B95" s="84"/>
      <c r="E95" s="85"/>
      <c r="F95" s="82"/>
      <c r="G95" s="88" t="s">
        <v>590</v>
      </c>
      <c r="I95" s="87">
        <v>0</v>
      </c>
    </row>
    <row r="96" spans="2:9" x14ac:dyDescent="0.2">
      <c r="B96" s="84"/>
      <c r="D96" s="85"/>
      <c r="F96" s="82"/>
      <c r="G96" s="88" t="s">
        <v>589</v>
      </c>
      <c r="H96" s="81" t="s">
        <v>588</v>
      </c>
      <c r="I96" s="87">
        <f>I97</f>
        <v>0</v>
      </c>
    </row>
    <row r="97" spans="2:9" x14ac:dyDescent="0.2">
      <c r="B97" s="98"/>
      <c r="C97" s="99"/>
      <c r="D97" s="99"/>
      <c r="E97" s="85"/>
      <c r="F97" s="100"/>
      <c r="G97" s="88" t="s">
        <v>587</v>
      </c>
      <c r="H97" s="101"/>
      <c r="I97" s="87">
        <v>0</v>
      </c>
    </row>
    <row r="98" spans="2:9" x14ac:dyDescent="0.2">
      <c r="B98" s="84"/>
      <c r="F98" s="82"/>
      <c r="G98" s="83"/>
      <c r="H98" s="83"/>
      <c r="I98" s="87"/>
    </row>
    <row r="99" spans="2:9" x14ac:dyDescent="0.2">
      <c r="B99" s="89">
        <f>B92</f>
        <v>0</v>
      </c>
      <c r="C99" s="78"/>
      <c r="D99" s="78" t="s">
        <v>568</v>
      </c>
      <c r="E99" s="78"/>
      <c r="F99" s="91"/>
      <c r="G99" s="78" t="s">
        <v>568</v>
      </c>
      <c r="H99" s="78"/>
      <c r="I99" s="92">
        <f>I92+I93+I96</f>
        <v>0</v>
      </c>
    </row>
    <row r="102" spans="2:9" ht="15" x14ac:dyDescent="0.2">
      <c r="B102" s="65" t="s">
        <v>586</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566</v>
      </c>
      <c r="C104" s="78"/>
      <c r="D104" s="78"/>
      <c r="E104" s="78"/>
      <c r="F104" s="78"/>
      <c r="G104" s="78"/>
      <c r="H104" s="78"/>
      <c r="I104" s="63" t="s">
        <v>565</v>
      </c>
    </row>
    <row r="105" spans="2:9" x14ac:dyDescent="0.2">
      <c r="B105" s="80"/>
      <c r="E105" s="85"/>
      <c r="F105" s="102"/>
      <c r="G105" s="83"/>
      <c r="H105" s="83"/>
      <c r="I105" s="82"/>
    </row>
    <row r="106" spans="2:9" x14ac:dyDescent="0.2">
      <c r="B106" s="84">
        <f>B107+B109</f>
        <v>0</v>
      </c>
      <c r="D106" s="85" t="s">
        <v>585</v>
      </c>
      <c r="E106" s="103" t="s">
        <v>584</v>
      </c>
      <c r="F106" s="82"/>
      <c r="G106" s="83"/>
      <c r="H106" s="83"/>
      <c r="I106" s="82"/>
    </row>
    <row r="107" spans="2:9" x14ac:dyDescent="0.2">
      <c r="B107" s="84">
        <v>0</v>
      </c>
      <c r="D107" s="85" t="s">
        <v>583</v>
      </c>
      <c r="E107" s="85"/>
      <c r="F107" s="82"/>
      <c r="G107" s="85" t="s">
        <v>582</v>
      </c>
      <c r="H107" s="68" t="s">
        <v>581</v>
      </c>
      <c r="I107" s="87"/>
    </row>
    <row r="108" spans="2:9" x14ac:dyDescent="0.2">
      <c r="B108" s="84">
        <f>-B13</f>
        <v>0</v>
      </c>
      <c r="D108" s="85" t="s">
        <v>580</v>
      </c>
      <c r="E108" s="86" t="s">
        <v>579</v>
      </c>
      <c r="F108" s="82"/>
      <c r="G108" s="85"/>
      <c r="H108" s="67" t="s">
        <v>578</v>
      </c>
      <c r="I108" s="87">
        <f>B92</f>
        <v>0</v>
      </c>
    </row>
    <row r="109" spans="2:9" x14ac:dyDescent="0.2">
      <c r="B109" s="84">
        <v>0</v>
      </c>
      <c r="D109" s="95" t="s">
        <v>577</v>
      </c>
      <c r="E109" s="85" t="s">
        <v>576</v>
      </c>
      <c r="F109" s="82"/>
      <c r="H109" s="104"/>
      <c r="I109" s="105"/>
    </row>
    <row r="110" spans="2:9" x14ac:dyDescent="0.2">
      <c r="B110" s="84">
        <v>0</v>
      </c>
      <c r="D110" s="85" t="s">
        <v>575</v>
      </c>
      <c r="E110" s="85" t="s">
        <v>574</v>
      </c>
      <c r="F110" s="82"/>
      <c r="G110" s="93"/>
      <c r="I110" s="87"/>
    </row>
    <row r="111" spans="2:9" x14ac:dyDescent="0.2">
      <c r="B111" s="84">
        <v>0</v>
      </c>
      <c r="D111" s="95" t="s">
        <v>573</v>
      </c>
      <c r="E111" s="85" t="s">
        <v>572</v>
      </c>
      <c r="F111" s="82"/>
      <c r="H111" s="104"/>
      <c r="I111" s="105"/>
    </row>
    <row r="112" spans="2:9" x14ac:dyDescent="0.2">
      <c r="B112" s="84"/>
      <c r="D112" s="85"/>
      <c r="E112" s="85" t="s">
        <v>571</v>
      </c>
      <c r="F112" s="82"/>
      <c r="G112" s="93"/>
      <c r="I112" s="87"/>
    </row>
    <row r="113" spans="2:9" x14ac:dyDescent="0.2">
      <c r="B113" s="84">
        <f>I115-B106-B108-B111</f>
        <v>0</v>
      </c>
      <c r="C113" s="99"/>
      <c r="D113" s="99" t="s">
        <v>570</v>
      </c>
      <c r="E113" s="66" t="s">
        <v>569</v>
      </c>
      <c r="F113" s="100"/>
      <c r="G113" s="93"/>
      <c r="H113" s="101"/>
      <c r="I113" s="87"/>
    </row>
    <row r="114" spans="2:9" x14ac:dyDescent="0.2">
      <c r="B114" s="84"/>
      <c r="E114" s="85"/>
      <c r="F114" s="82"/>
      <c r="G114" s="93"/>
      <c r="H114" s="83"/>
      <c r="I114" s="87"/>
    </row>
    <row r="115" spans="2:9" x14ac:dyDescent="0.2">
      <c r="B115" s="89">
        <f>B106+B108+B111+B113</f>
        <v>0</v>
      </c>
      <c r="C115" s="78"/>
      <c r="D115" s="78" t="s">
        <v>568</v>
      </c>
      <c r="E115" s="106"/>
      <c r="F115" s="91"/>
      <c r="G115" s="78" t="s">
        <v>568</v>
      </c>
      <c r="H115" s="78"/>
      <c r="I115" s="92">
        <f>I108</f>
        <v>0</v>
      </c>
    </row>
    <row r="118" spans="2:9" ht="15" x14ac:dyDescent="0.2">
      <c r="B118" s="65" t="s">
        <v>567</v>
      </c>
      <c r="C118" s="93"/>
      <c r="D118" s="93"/>
      <c r="E118" s="93"/>
      <c r="F118" s="93"/>
      <c r="G118" s="93"/>
      <c r="H118" s="93"/>
      <c r="I118" s="93"/>
    </row>
    <row r="120" spans="2:9" x14ac:dyDescent="0.2">
      <c r="B120" s="64" t="s">
        <v>566</v>
      </c>
      <c r="C120" s="78"/>
      <c r="D120" s="78"/>
      <c r="E120" s="78"/>
      <c r="F120" s="78"/>
      <c r="G120" s="78"/>
      <c r="H120" s="78"/>
      <c r="I120" s="63" t="s">
        <v>565</v>
      </c>
    </row>
    <row r="121" spans="2:9" ht="15" x14ac:dyDescent="0.2">
      <c r="B121" s="61"/>
      <c r="C121" s="79"/>
      <c r="D121" s="79"/>
      <c r="E121" s="79"/>
      <c r="F121" s="79"/>
      <c r="G121" s="79"/>
      <c r="H121" s="79"/>
      <c r="I121" s="62"/>
    </row>
    <row r="122" spans="2:9" ht="15" x14ac:dyDescent="0.2">
      <c r="B122" s="61"/>
      <c r="C122" s="79"/>
      <c r="D122" s="79"/>
      <c r="E122" s="60" t="s">
        <v>564</v>
      </c>
      <c r="F122" s="79"/>
      <c r="G122" s="79"/>
      <c r="H122" s="79"/>
      <c r="I122" s="87">
        <f>B123-I125-I128-I131-I134-I137-I142-I143-I144</f>
        <v>0</v>
      </c>
    </row>
    <row r="123" spans="2:9" ht="15" x14ac:dyDescent="0.2">
      <c r="B123" s="84">
        <f>B125+B128+B131+B134+B137+B142+B143+B144</f>
        <v>0</v>
      </c>
      <c r="C123" s="79"/>
      <c r="D123" s="58"/>
      <c r="E123" s="85" t="s">
        <v>563</v>
      </c>
      <c r="F123" s="58"/>
      <c r="G123" s="58"/>
      <c r="H123" s="58"/>
      <c r="I123" s="87">
        <f>I125+I128+I131+I134+I137+I142+I143+I144</f>
        <v>0</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562</v>
      </c>
      <c r="F125" s="58"/>
      <c r="G125" s="58"/>
      <c r="H125" s="58"/>
      <c r="I125" s="87">
        <f>I126+I127</f>
        <v>0</v>
      </c>
    </row>
    <row r="126" spans="2:9" ht="13.15" customHeight="1" x14ac:dyDescent="0.2">
      <c r="B126" s="84">
        <v>0</v>
      </c>
      <c r="C126" s="58"/>
      <c r="D126" s="58"/>
      <c r="E126" s="85" t="s">
        <v>561</v>
      </c>
      <c r="F126" s="58"/>
      <c r="G126" s="58"/>
      <c r="H126" s="58"/>
      <c r="I126" s="87">
        <v>0</v>
      </c>
    </row>
    <row r="127" spans="2:9" ht="15" x14ac:dyDescent="0.2">
      <c r="B127" s="84">
        <v>0</v>
      </c>
      <c r="C127" s="58"/>
      <c r="D127" s="58"/>
      <c r="E127" s="85" t="s">
        <v>560</v>
      </c>
      <c r="F127" s="58"/>
      <c r="G127" s="58"/>
      <c r="H127" s="58"/>
      <c r="I127" s="87">
        <v>0</v>
      </c>
    </row>
    <row r="128" spans="2:9" x14ac:dyDescent="0.2">
      <c r="B128" s="84">
        <f>B129+B130</f>
        <v>0</v>
      </c>
      <c r="E128" s="85" t="s">
        <v>559</v>
      </c>
      <c r="I128" s="87">
        <f>I129+I130</f>
        <v>0</v>
      </c>
    </row>
    <row r="129" spans="2:9" x14ac:dyDescent="0.2">
      <c r="B129" s="84">
        <v>0</v>
      </c>
      <c r="E129" s="85" t="s">
        <v>558</v>
      </c>
      <c r="I129" s="87">
        <v>0</v>
      </c>
    </row>
    <row r="130" spans="2:9" x14ac:dyDescent="0.2">
      <c r="B130" s="84">
        <v>0</v>
      </c>
      <c r="E130" s="85" t="s">
        <v>557</v>
      </c>
      <c r="I130" s="87">
        <v>0</v>
      </c>
    </row>
    <row r="131" spans="2:9" x14ac:dyDescent="0.2">
      <c r="B131" s="84">
        <f>B132+B133</f>
        <v>0</v>
      </c>
      <c r="E131" s="85" t="s">
        <v>556</v>
      </c>
      <c r="I131" s="87">
        <f>I132+I133</f>
        <v>0</v>
      </c>
    </row>
    <row r="132" spans="2:9" x14ac:dyDescent="0.2">
      <c r="B132" s="84">
        <v>0</v>
      </c>
      <c r="E132" s="85" t="s">
        <v>555</v>
      </c>
      <c r="I132" s="87">
        <v>0</v>
      </c>
    </row>
    <row r="133" spans="2:9" x14ac:dyDescent="0.2">
      <c r="B133" s="84">
        <v>0</v>
      </c>
      <c r="E133" s="85" t="s">
        <v>554</v>
      </c>
      <c r="I133" s="87">
        <v>0</v>
      </c>
    </row>
    <row r="134" spans="2:9" x14ac:dyDescent="0.2">
      <c r="B134" s="84">
        <f>B135+B136</f>
        <v>0</v>
      </c>
      <c r="E134" s="85" t="s">
        <v>553</v>
      </c>
      <c r="I134" s="87">
        <f>I135+I136</f>
        <v>0</v>
      </c>
    </row>
    <row r="135" spans="2:9" x14ac:dyDescent="0.2">
      <c r="B135" s="84">
        <v>0</v>
      </c>
      <c r="E135" s="85" t="s">
        <v>552</v>
      </c>
      <c r="I135" s="87">
        <v>0</v>
      </c>
    </row>
    <row r="136" spans="2:9" x14ac:dyDescent="0.2">
      <c r="B136" s="84">
        <v>0</v>
      </c>
      <c r="E136" s="85" t="s">
        <v>551</v>
      </c>
      <c r="I136" s="87">
        <v>0</v>
      </c>
    </row>
    <row r="137" spans="2:9" x14ac:dyDescent="0.2">
      <c r="B137" s="84">
        <f>B138+B141</f>
        <v>0</v>
      </c>
      <c r="E137" s="107" t="s">
        <v>550</v>
      </c>
      <c r="I137" s="87">
        <f>I138+I141</f>
        <v>0</v>
      </c>
    </row>
    <row r="138" spans="2:9" x14ac:dyDescent="0.2">
      <c r="B138" s="84">
        <f>B139+B140</f>
        <v>0</v>
      </c>
      <c r="E138" s="107" t="s">
        <v>549</v>
      </c>
      <c r="I138" s="87">
        <f>I139+I140</f>
        <v>0</v>
      </c>
    </row>
    <row r="139" spans="2:9" x14ac:dyDescent="0.2">
      <c r="B139" s="84">
        <v>0</v>
      </c>
      <c r="E139" s="107" t="s">
        <v>548</v>
      </c>
      <c r="I139" s="87">
        <v>0</v>
      </c>
    </row>
    <row r="140" spans="2:9" x14ac:dyDescent="0.2">
      <c r="B140" s="84">
        <v>0</v>
      </c>
      <c r="E140" s="107" t="s">
        <v>547</v>
      </c>
      <c r="I140" s="87">
        <v>0</v>
      </c>
    </row>
    <row r="141" spans="2:9" x14ac:dyDescent="0.2">
      <c r="B141" s="84">
        <v>0</v>
      </c>
      <c r="E141" s="107" t="s">
        <v>546</v>
      </c>
      <c r="I141" s="87">
        <v>0</v>
      </c>
    </row>
    <row r="142" spans="2:9" x14ac:dyDescent="0.2">
      <c r="B142" s="84">
        <v>0</v>
      </c>
      <c r="E142" s="85" t="s">
        <v>545</v>
      </c>
      <c r="I142" s="87">
        <v>0</v>
      </c>
    </row>
    <row r="143" spans="2:9" x14ac:dyDescent="0.2">
      <c r="B143" s="84">
        <v>0</v>
      </c>
      <c r="C143" s="85" t="s">
        <v>544</v>
      </c>
      <c r="E143" s="85" t="s">
        <v>544</v>
      </c>
      <c r="I143" s="87">
        <v>0</v>
      </c>
    </row>
    <row r="144" spans="2:9" x14ac:dyDescent="0.2">
      <c r="B144" s="84">
        <f>B145+B146</f>
        <v>0</v>
      </c>
      <c r="C144" s="85" t="s">
        <v>543</v>
      </c>
      <c r="E144" s="85" t="s">
        <v>543</v>
      </c>
      <c r="I144" s="87">
        <f>I145+I146</f>
        <v>0</v>
      </c>
    </row>
    <row r="145" spans="2:9" x14ac:dyDescent="0.2">
      <c r="B145" s="84">
        <v>0</v>
      </c>
      <c r="C145" s="85" t="s">
        <v>542</v>
      </c>
      <c r="E145" s="85" t="s">
        <v>542</v>
      </c>
      <c r="I145" s="87">
        <v>0</v>
      </c>
    </row>
    <row r="146" spans="2:9" x14ac:dyDescent="0.2">
      <c r="B146" s="89">
        <v>0</v>
      </c>
      <c r="C146" s="108" t="s">
        <v>541</v>
      </c>
      <c r="D146" s="109"/>
      <c r="E146" s="108" t="s">
        <v>541</v>
      </c>
      <c r="F146" s="109"/>
      <c r="G146" s="109"/>
      <c r="H146" s="109"/>
      <c r="I146" s="92">
        <v>0</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112</v>
      </c>
      <c r="D1" s="45"/>
      <c r="E1" s="45"/>
      <c r="F1" s="45"/>
      <c r="G1" s="39"/>
      <c r="H1" s="45"/>
      <c r="I1" s="45"/>
      <c r="J1" s="45"/>
      <c r="K1" s="45"/>
      <c r="L1" s="45"/>
      <c r="M1" s="45"/>
    </row>
    <row r="2" spans="2:14" s="41" customFormat="1" ht="20.25" x14ac:dyDescent="0.25">
      <c r="B2" s="75" t="s">
        <v>1013</v>
      </c>
      <c r="D2" s="42"/>
      <c r="E2" s="42"/>
      <c r="F2" s="42"/>
      <c r="G2" s="39"/>
      <c r="H2" s="42"/>
      <c r="I2" s="42"/>
      <c r="J2" s="42"/>
      <c r="K2" s="42"/>
      <c r="L2" s="42"/>
      <c r="M2" s="42"/>
    </row>
    <row r="3" spans="2:14" s="37" customFormat="1" ht="15" customHeight="1" x14ac:dyDescent="0.25">
      <c r="B3" s="76" t="s">
        <v>726</v>
      </c>
      <c r="D3" s="39"/>
      <c r="E3" s="40"/>
      <c r="F3" s="39"/>
      <c r="G3" s="39"/>
      <c r="H3" s="39"/>
      <c r="I3" s="39"/>
      <c r="J3" s="39"/>
      <c r="K3" s="39"/>
      <c r="L3" s="39"/>
      <c r="M3" s="39"/>
      <c r="N3" s="38"/>
    </row>
    <row r="4" spans="2:14" s="37" customFormat="1" ht="15" customHeight="1" x14ac:dyDescent="0.25">
      <c r="B4" s="76"/>
      <c r="D4" s="39"/>
      <c r="E4" s="40"/>
      <c r="F4" s="39"/>
      <c r="G4" s="39"/>
      <c r="H4" s="39"/>
      <c r="I4" s="39"/>
      <c r="J4" s="39"/>
      <c r="K4" s="39"/>
      <c r="L4" s="39"/>
      <c r="M4" s="39"/>
      <c r="N4" s="38"/>
    </row>
    <row r="5" spans="2:14" s="34" customFormat="1" ht="15" customHeight="1" x14ac:dyDescent="0.2">
      <c r="B5" s="76"/>
      <c r="D5" s="122"/>
      <c r="E5" s="21"/>
      <c r="F5" s="21"/>
      <c r="G5" s="21"/>
      <c r="H5" s="21"/>
      <c r="I5" s="21"/>
      <c r="J5" s="21"/>
      <c r="K5" s="21"/>
      <c r="L5" s="21"/>
      <c r="M5" s="21"/>
      <c r="N5" s="35"/>
    </row>
    <row r="6" spans="2:14" s="34" customFormat="1" ht="20.25" customHeight="1" x14ac:dyDescent="0.2">
      <c r="B6" s="123" t="s">
        <v>662</v>
      </c>
      <c r="D6" s="122"/>
      <c r="E6" s="21"/>
      <c r="F6" s="21"/>
      <c r="G6" s="21"/>
      <c r="H6" s="21"/>
      <c r="I6" s="21"/>
      <c r="J6" s="21"/>
      <c r="K6" s="21"/>
      <c r="L6" s="21"/>
      <c r="M6" s="21"/>
      <c r="N6" s="35"/>
    </row>
    <row r="7" spans="2:14" ht="15" x14ac:dyDescent="0.2">
      <c r="B7" s="65" t="s">
        <v>661</v>
      </c>
      <c r="C7" s="65"/>
      <c r="D7" s="65"/>
      <c r="E7" s="65"/>
      <c r="F7" s="65"/>
      <c r="G7" s="65"/>
      <c r="H7" s="65"/>
      <c r="I7" s="65"/>
    </row>
    <row r="9" spans="2:14" x14ac:dyDescent="0.2">
      <c r="B9" s="70" t="s">
        <v>606</v>
      </c>
      <c r="C9" s="78"/>
      <c r="D9" s="78"/>
      <c r="E9" s="78"/>
      <c r="F9" s="78"/>
      <c r="G9" s="78"/>
      <c r="H9" s="78"/>
      <c r="I9" s="69" t="s">
        <v>605</v>
      </c>
    </row>
    <row r="10" spans="2:14" x14ac:dyDescent="0.2">
      <c r="B10" s="80"/>
      <c r="F10" s="82"/>
      <c r="G10" s="83"/>
      <c r="H10" s="83"/>
      <c r="I10" s="82"/>
    </row>
    <row r="11" spans="2:14" x14ac:dyDescent="0.2">
      <c r="B11" s="84">
        <v>1351935</v>
      </c>
      <c r="D11" s="81" t="s">
        <v>660</v>
      </c>
      <c r="E11" s="85" t="s">
        <v>659</v>
      </c>
      <c r="F11" s="82"/>
      <c r="G11" s="83" t="s">
        <v>658</v>
      </c>
      <c r="H11" s="86" t="s">
        <v>657</v>
      </c>
      <c r="I11" s="87">
        <f>I12+I13</f>
        <v>1598130</v>
      </c>
    </row>
    <row r="12" spans="2:14" x14ac:dyDescent="0.2">
      <c r="B12" s="84">
        <f>I11-B11</f>
        <v>246195</v>
      </c>
      <c r="D12" s="85" t="s">
        <v>647</v>
      </c>
      <c r="E12" s="66" t="s">
        <v>646</v>
      </c>
      <c r="F12" s="82"/>
      <c r="G12" s="88" t="s">
        <v>656</v>
      </c>
      <c r="H12" s="83"/>
      <c r="I12" s="87">
        <v>1598044</v>
      </c>
    </row>
    <row r="13" spans="2:14" x14ac:dyDescent="0.2">
      <c r="B13" s="84">
        <v>48032</v>
      </c>
      <c r="D13" s="81" t="s">
        <v>655</v>
      </c>
      <c r="E13" s="85" t="s">
        <v>579</v>
      </c>
      <c r="F13" s="82"/>
      <c r="G13" s="88" t="s">
        <v>654</v>
      </c>
      <c r="I13" s="87">
        <v>86</v>
      </c>
    </row>
    <row r="14" spans="2:14" x14ac:dyDescent="0.2">
      <c r="B14" s="84">
        <f>B12-B13</f>
        <v>198163</v>
      </c>
      <c r="D14" s="81" t="s">
        <v>653</v>
      </c>
      <c r="E14" s="66" t="s">
        <v>652</v>
      </c>
      <c r="F14" s="82"/>
      <c r="G14" s="88"/>
      <c r="H14" s="83"/>
      <c r="I14" s="87"/>
    </row>
    <row r="15" spans="2:14" ht="7.15" customHeight="1" x14ac:dyDescent="0.2">
      <c r="B15" s="84"/>
      <c r="F15" s="82"/>
      <c r="G15" s="83"/>
      <c r="H15" s="83"/>
      <c r="I15" s="87"/>
    </row>
    <row r="16" spans="2:14" x14ac:dyDescent="0.2">
      <c r="B16" s="89">
        <f>B11+B12</f>
        <v>1598130</v>
      </c>
      <c r="C16" s="78"/>
      <c r="D16" s="90" t="s">
        <v>568</v>
      </c>
      <c r="E16" s="78"/>
      <c r="F16" s="91"/>
      <c r="G16" s="90" t="s">
        <v>568</v>
      </c>
      <c r="H16" s="78"/>
      <c r="I16" s="92">
        <f>I11</f>
        <v>1598130</v>
      </c>
    </row>
    <row r="19" spans="2:9" ht="15" x14ac:dyDescent="0.2">
      <c r="B19" s="65" t="s">
        <v>651</v>
      </c>
      <c r="C19" s="93"/>
      <c r="D19" s="65"/>
      <c r="E19" s="65"/>
      <c r="F19" s="65"/>
      <c r="G19" s="65"/>
      <c r="H19" s="65"/>
      <c r="I19" s="93"/>
    </row>
    <row r="22" spans="2:9" ht="15" x14ac:dyDescent="0.2">
      <c r="B22" s="65" t="s">
        <v>650</v>
      </c>
      <c r="C22" s="93"/>
      <c r="D22" s="93"/>
      <c r="E22" s="93"/>
      <c r="F22" s="93"/>
      <c r="G22" s="93"/>
      <c r="H22" s="93"/>
      <c r="I22" s="93"/>
    </row>
    <row r="24" spans="2:9" ht="15" x14ac:dyDescent="0.2">
      <c r="B24" s="70" t="s">
        <v>606</v>
      </c>
      <c r="C24" s="71"/>
      <c r="D24" s="71"/>
      <c r="E24" s="71"/>
      <c r="F24" s="71"/>
      <c r="G24" s="71"/>
      <c r="H24" s="71"/>
      <c r="I24" s="69" t="s">
        <v>605</v>
      </c>
    </row>
    <row r="25" spans="2:9" x14ac:dyDescent="0.2">
      <c r="B25" s="80"/>
      <c r="F25" s="82"/>
      <c r="G25" s="83"/>
      <c r="H25" s="83"/>
      <c r="I25" s="82"/>
    </row>
    <row r="26" spans="2:9" x14ac:dyDescent="0.2">
      <c r="B26" s="84">
        <f>B27+B28</f>
        <v>468944</v>
      </c>
      <c r="D26" s="81" t="s">
        <v>649</v>
      </c>
      <c r="E26" s="85" t="s">
        <v>648</v>
      </c>
      <c r="F26" s="82"/>
      <c r="G26" s="88" t="s">
        <v>647</v>
      </c>
      <c r="H26" s="68" t="s">
        <v>646</v>
      </c>
      <c r="I26" s="87">
        <f>+B12</f>
        <v>246195</v>
      </c>
    </row>
    <row r="27" spans="2:9" x14ac:dyDescent="0.2">
      <c r="B27" s="84">
        <v>352648</v>
      </c>
      <c r="D27" s="85" t="s">
        <v>645</v>
      </c>
      <c r="F27" s="82"/>
      <c r="G27" s="83"/>
      <c r="H27" s="83"/>
      <c r="I27" s="87"/>
    </row>
    <row r="28" spans="2:9" x14ac:dyDescent="0.2">
      <c r="B28" s="84">
        <f>B29+B30</f>
        <v>116296</v>
      </c>
      <c r="D28" s="85" t="s">
        <v>644</v>
      </c>
      <c r="F28" s="82"/>
      <c r="G28" s="83"/>
      <c r="H28" s="83"/>
      <c r="I28" s="87"/>
    </row>
    <row r="29" spans="2:9" x14ac:dyDescent="0.2">
      <c r="B29" s="84">
        <v>110891</v>
      </c>
      <c r="D29" s="85" t="s">
        <v>643</v>
      </c>
      <c r="F29" s="82"/>
      <c r="G29" s="83"/>
      <c r="H29" s="83"/>
      <c r="I29" s="87"/>
    </row>
    <row r="30" spans="2:9" x14ac:dyDescent="0.2">
      <c r="B30" s="84">
        <v>5405</v>
      </c>
      <c r="D30" s="85" t="s">
        <v>642</v>
      </c>
      <c r="F30" s="82"/>
      <c r="G30" s="83"/>
      <c r="H30" s="83"/>
      <c r="I30" s="87"/>
    </row>
    <row r="31" spans="2:9" ht="12.75" customHeight="1" x14ac:dyDescent="0.2">
      <c r="B31" s="84">
        <v>5928</v>
      </c>
      <c r="D31" s="81" t="s">
        <v>641</v>
      </c>
      <c r="E31" s="81" t="s">
        <v>640</v>
      </c>
      <c r="F31" s="82"/>
      <c r="G31" s="83"/>
      <c r="H31" s="83"/>
      <c r="I31" s="87"/>
    </row>
    <row r="32" spans="2:9" ht="12.75" customHeight="1" x14ac:dyDescent="0.2">
      <c r="B32" s="84">
        <v>0</v>
      </c>
      <c r="D32" s="81" t="s">
        <v>639</v>
      </c>
      <c r="E32" s="81" t="s">
        <v>638</v>
      </c>
      <c r="F32" s="82"/>
      <c r="G32" s="83"/>
      <c r="H32" s="83"/>
      <c r="I32" s="87"/>
    </row>
    <row r="33" spans="2:9" x14ac:dyDescent="0.2">
      <c r="B33" s="84">
        <f>I35-B26-B31-B32</f>
        <v>-228677</v>
      </c>
      <c r="D33" s="85" t="s">
        <v>636</v>
      </c>
      <c r="E33" s="66" t="s">
        <v>635</v>
      </c>
      <c r="F33" s="82"/>
      <c r="G33" s="83"/>
      <c r="H33" s="83"/>
      <c r="I33" s="87"/>
    </row>
    <row r="34" spans="2:9" x14ac:dyDescent="0.2">
      <c r="B34" s="84"/>
      <c r="F34" s="82"/>
      <c r="G34" s="83"/>
      <c r="H34" s="83"/>
      <c r="I34" s="87"/>
    </row>
    <row r="35" spans="2:9" x14ac:dyDescent="0.2">
      <c r="B35" s="89">
        <f>B26+B31+B32+B33</f>
        <v>246195</v>
      </c>
      <c r="C35" s="78"/>
      <c r="D35" s="90" t="s">
        <v>568</v>
      </c>
      <c r="E35" s="78"/>
      <c r="F35" s="91"/>
      <c r="G35" s="90" t="s">
        <v>568</v>
      </c>
      <c r="H35" s="78"/>
      <c r="I35" s="92">
        <f>I26</f>
        <v>246195</v>
      </c>
    </row>
    <row r="38" spans="2:9" ht="15" x14ac:dyDescent="0.2">
      <c r="B38" s="65" t="s">
        <v>637</v>
      </c>
      <c r="C38" s="94"/>
      <c r="D38" s="94"/>
      <c r="E38" s="94"/>
      <c r="F38" s="94"/>
      <c r="G38" s="94"/>
      <c r="H38" s="94"/>
      <c r="I38" s="94"/>
    </row>
    <row r="39" spans="2:9" ht="13.15" customHeight="1" x14ac:dyDescent="0.2"/>
    <row r="40" spans="2:9" x14ac:dyDescent="0.2">
      <c r="B40" s="70" t="s">
        <v>606</v>
      </c>
      <c r="C40" s="78"/>
      <c r="D40" s="78"/>
      <c r="E40" s="78"/>
      <c r="F40" s="78"/>
      <c r="G40" s="78"/>
      <c r="H40" s="78"/>
      <c r="I40" s="69" t="s">
        <v>605</v>
      </c>
    </row>
    <row r="41" spans="2:9" x14ac:dyDescent="0.2">
      <c r="B41" s="80"/>
      <c r="F41" s="82"/>
      <c r="G41" s="83"/>
      <c r="H41" s="83"/>
      <c r="I41" s="82"/>
    </row>
    <row r="42" spans="2:9" x14ac:dyDescent="0.2">
      <c r="B42" s="84">
        <f>B43+B44+B45+B47+B48</f>
        <v>267298</v>
      </c>
      <c r="D42" s="81" t="s">
        <v>634</v>
      </c>
      <c r="E42" s="88" t="s">
        <v>633</v>
      </c>
      <c r="F42" s="82"/>
      <c r="G42" s="85" t="s">
        <v>636</v>
      </c>
      <c r="H42" s="66" t="s">
        <v>635</v>
      </c>
      <c r="I42" s="87">
        <f>+B33</f>
        <v>-228677</v>
      </c>
    </row>
    <row r="43" spans="2:9" ht="15" x14ac:dyDescent="0.2">
      <c r="B43" s="84">
        <v>267298</v>
      </c>
      <c r="C43" s="58"/>
      <c r="D43" s="95" t="s">
        <v>632</v>
      </c>
      <c r="F43" s="62"/>
      <c r="G43" s="79" t="s">
        <v>634</v>
      </c>
      <c r="H43" s="96" t="s">
        <v>633</v>
      </c>
      <c r="I43" s="87">
        <f>I44+I45+I47+I48+I49</f>
        <v>251613</v>
      </c>
    </row>
    <row r="44" spans="2:9" x14ac:dyDescent="0.2">
      <c r="B44" s="84">
        <v>0</v>
      </c>
      <c r="D44" s="85" t="s">
        <v>631</v>
      </c>
      <c r="F44" s="82"/>
      <c r="G44" s="95" t="s">
        <v>632</v>
      </c>
      <c r="I44" s="87">
        <v>241039</v>
      </c>
    </row>
    <row r="45" spans="2:9" x14ac:dyDescent="0.2">
      <c r="B45" s="84">
        <v>0</v>
      </c>
      <c r="D45" s="85" t="s">
        <v>630</v>
      </c>
      <c r="E45" s="80"/>
      <c r="F45" s="82"/>
      <c r="G45" s="85" t="s">
        <v>631</v>
      </c>
      <c r="I45" s="87">
        <v>10574</v>
      </c>
    </row>
    <row r="46" spans="2:9" x14ac:dyDescent="0.2">
      <c r="B46" s="84"/>
      <c r="E46" s="97" t="s">
        <v>629</v>
      </c>
      <c r="F46" s="82"/>
      <c r="G46" s="85" t="s">
        <v>630</v>
      </c>
      <c r="H46" s="80"/>
      <c r="I46" s="87"/>
    </row>
    <row r="47" spans="2:9" x14ac:dyDescent="0.2">
      <c r="B47" s="84">
        <v>0</v>
      </c>
      <c r="D47" s="85" t="s">
        <v>628</v>
      </c>
      <c r="E47" s="85"/>
      <c r="F47" s="82"/>
      <c r="H47" s="85" t="s">
        <v>629</v>
      </c>
      <c r="I47" s="87">
        <v>0</v>
      </c>
    </row>
    <row r="48" spans="2:9" x14ac:dyDescent="0.2">
      <c r="B48" s="84">
        <v>0</v>
      </c>
      <c r="D48" s="85" t="s">
        <v>627</v>
      </c>
      <c r="E48" s="85"/>
      <c r="F48" s="82"/>
      <c r="G48" s="81" t="s">
        <v>628</v>
      </c>
      <c r="H48" s="85"/>
      <c r="I48" s="87">
        <v>0</v>
      </c>
    </row>
    <row r="49" spans="2:9" x14ac:dyDescent="0.2">
      <c r="B49" s="84">
        <f>I52-B42</f>
        <v>-244362</v>
      </c>
      <c r="D49" s="85" t="s">
        <v>622</v>
      </c>
      <c r="E49" s="66" t="s">
        <v>621</v>
      </c>
      <c r="F49" s="82"/>
      <c r="G49" s="85" t="s">
        <v>627</v>
      </c>
      <c r="H49" s="85"/>
      <c r="I49" s="87">
        <v>0</v>
      </c>
    </row>
    <row r="50" spans="2:9" x14ac:dyDescent="0.2">
      <c r="B50" s="84"/>
      <c r="D50" s="85"/>
      <c r="E50" s="85"/>
      <c r="F50" s="82"/>
      <c r="G50" s="85" t="s">
        <v>626</v>
      </c>
      <c r="H50" s="85"/>
      <c r="I50" s="87">
        <v>0</v>
      </c>
    </row>
    <row r="51" spans="2:9" x14ac:dyDescent="0.2">
      <c r="B51" s="84"/>
      <c r="F51" s="82"/>
      <c r="G51" s="85"/>
      <c r="I51" s="87"/>
    </row>
    <row r="52" spans="2:9" x14ac:dyDescent="0.2">
      <c r="B52" s="89">
        <f>B42+B49</f>
        <v>22936</v>
      </c>
      <c r="C52" s="78"/>
      <c r="D52" s="78" t="s">
        <v>568</v>
      </c>
      <c r="E52" s="78"/>
      <c r="F52" s="91"/>
      <c r="G52" s="78" t="s">
        <v>568</v>
      </c>
      <c r="H52" s="78"/>
      <c r="I52" s="92">
        <f>I42+I43+I50</f>
        <v>22936</v>
      </c>
    </row>
    <row r="55" spans="2:9" ht="15" x14ac:dyDescent="0.2">
      <c r="B55" s="65" t="s">
        <v>625</v>
      </c>
      <c r="C55" s="94"/>
      <c r="D55" s="94"/>
      <c r="E55" s="94"/>
      <c r="F55" s="94"/>
      <c r="G55" s="94"/>
      <c r="H55" s="94"/>
      <c r="I55" s="94"/>
    </row>
    <row r="57" spans="2:9" x14ac:dyDescent="0.2">
      <c r="B57" s="70" t="s">
        <v>606</v>
      </c>
      <c r="C57" s="78"/>
      <c r="D57" s="78"/>
      <c r="E57" s="78"/>
      <c r="F57" s="78"/>
      <c r="G57" s="78"/>
      <c r="H57" s="78"/>
      <c r="I57" s="69" t="s">
        <v>605</v>
      </c>
    </row>
    <row r="58" spans="2:9" x14ac:dyDescent="0.2">
      <c r="B58" s="80"/>
      <c r="F58" s="82"/>
      <c r="G58" s="83"/>
      <c r="H58" s="83"/>
      <c r="I58" s="82"/>
    </row>
    <row r="59" spans="2:9" x14ac:dyDescent="0.2">
      <c r="B59" s="84">
        <f>B60+B61</f>
        <v>0</v>
      </c>
      <c r="D59" s="81" t="s">
        <v>624</v>
      </c>
      <c r="E59" s="86" t="s">
        <v>623</v>
      </c>
      <c r="F59" s="82"/>
      <c r="G59" s="88" t="s">
        <v>622</v>
      </c>
      <c r="H59" s="66" t="s">
        <v>621</v>
      </c>
      <c r="I59" s="87">
        <f>+B49</f>
        <v>-244362</v>
      </c>
    </row>
    <row r="60" spans="2:9" x14ac:dyDescent="0.2">
      <c r="B60" s="84">
        <v>0</v>
      </c>
      <c r="D60" s="85" t="s">
        <v>620</v>
      </c>
      <c r="F60" s="82"/>
      <c r="G60" s="88" t="s">
        <v>619</v>
      </c>
      <c r="H60" s="85"/>
      <c r="I60" s="87">
        <f>I61+I62</f>
        <v>5405</v>
      </c>
    </row>
    <row r="61" spans="2:9" x14ac:dyDescent="0.2">
      <c r="B61" s="84">
        <v>0</v>
      </c>
      <c r="D61" s="85" t="s">
        <v>618</v>
      </c>
      <c r="F61" s="82"/>
      <c r="G61" s="88" t="s">
        <v>617</v>
      </c>
      <c r="I61" s="87">
        <v>0</v>
      </c>
    </row>
    <row r="62" spans="2:9" x14ac:dyDescent="0.2">
      <c r="B62" s="84">
        <v>5405</v>
      </c>
      <c r="D62" s="81" t="s">
        <v>616</v>
      </c>
      <c r="E62" s="85" t="s">
        <v>615</v>
      </c>
      <c r="F62" s="82"/>
      <c r="G62" s="88" t="s">
        <v>614</v>
      </c>
      <c r="I62" s="87">
        <v>5405</v>
      </c>
    </row>
    <row r="63" spans="2:9" x14ac:dyDescent="0.2">
      <c r="B63" s="84"/>
      <c r="E63" s="85" t="s">
        <v>613</v>
      </c>
      <c r="F63" s="82"/>
      <c r="G63" s="83" t="s">
        <v>612</v>
      </c>
      <c r="H63" s="81" t="s">
        <v>611</v>
      </c>
      <c r="I63" s="87">
        <f>I64+I65+I66</f>
        <v>0</v>
      </c>
    </row>
    <row r="64" spans="2:9" x14ac:dyDescent="0.2">
      <c r="B64" s="84">
        <f>B65+B66+B67</f>
        <v>7688</v>
      </c>
      <c r="D64" s="81" t="s">
        <v>612</v>
      </c>
      <c r="E64" s="81" t="s">
        <v>611</v>
      </c>
      <c r="F64" s="82"/>
      <c r="G64" s="85" t="s">
        <v>610</v>
      </c>
      <c r="I64" s="87">
        <v>0</v>
      </c>
    </row>
    <row r="65" spans="2:9" x14ac:dyDescent="0.2">
      <c r="B65" s="84">
        <v>6506</v>
      </c>
      <c r="D65" s="85" t="s">
        <v>610</v>
      </c>
      <c r="F65" s="82"/>
      <c r="G65" s="88" t="s">
        <v>609</v>
      </c>
      <c r="I65" s="87">
        <v>0</v>
      </c>
    </row>
    <row r="66" spans="2:9" x14ac:dyDescent="0.2">
      <c r="B66" s="84">
        <v>0</v>
      </c>
      <c r="D66" s="85" t="s">
        <v>609</v>
      </c>
      <c r="F66" s="82"/>
      <c r="G66" s="88" t="s">
        <v>608</v>
      </c>
      <c r="I66" s="87">
        <v>0</v>
      </c>
    </row>
    <row r="67" spans="2:9" x14ac:dyDescent="0.2">
      <c r="B67" s="84">
        <v>1182</v>
      </c>
      <c r="D67" s="85" t="s">
        <v>608</v>
      </c>
      <c r="F67" s="82"/>
      <c r="G67" s="83"/>
      <c r="H67" s="83"/>
      <c r="I67" s="87"/>
    </row>
    <row r="68" spans="2:9" x14ac:dyDescent="0.2">
      <c r="B68" s="84">
        <f>I70-B59-B62-B64</f>
        <v>-252050</v>
      </c>
      <c r="D68" s="85" t="s">
        <v>602</v>
      </c>
      <c r="E68" s="85" t="s">
        <v>601</v>
      </c>
      <c r="F68" s="82"/>
      <c r="G68" s="83"/>
      <c r="H68" s="83"/>
      <c r="I68" s="87"/>
    </row>
    <row r="69" spans="2:9" ht="17.45" customHeight="1" x14ac:dyDescent="0.2">
      <c r="B69" s="84"/>
      <c r="F69" s="82"/>
      <c r="G69" s="83"/>
      <c r="H69" s="83"/>
      <c r="I69" s="87"/>
    </row>
    <row r="70" spans="2:9" ht="17.45" customHeight="1" x14ac:dyDescent="0.2">
      <c r="B70" s="89">
        <f>B59+B62+B64+B68</f>
        <v>-238957</v>
      </c>
      <c r="C70" s="78"/>
      <c r="D70" s="78" t="s">
        <v>568</v>
      </c>
      <c r="E70" s="78"/>
      <c r="F70" s="91"/>
      <c r="G70" s="78" t="s">
        <v>568</v>
      </c>
      <c r="H70" s="78"/>
      <c r="I70" s="92">
        <f>I59+I60+I63</f>
        <v>-238957</v>
      </c>
    </row>
    <row r="73" spans="2:9" ht="15" x14ac:dyDescent="0.2">
      <c r="B73" s="65" t="s">
        <v>607</v>
      </c>
      <c r="C73" s="94"/>
      <c r="D73" s="94"/>
      <c r="E73" s="94"/>
      <c r="F73" s="94"/>
      <c r="G73" s="94"/>
      <c r="H73" s="94"/>
      <c r="I73" s="94"/>
    </row>
    <row r="75" spans="2:9" x14ac:dyDescent="0.2">
      <c r="B75" s="70" t="s">
        <v>606</v>
      </c>
      <c r="C75" s="78"/>
      <c r="D75" s="78"/>
      <c r="E75" s="78"/>
      <c r="F75" s="78"/>
      <c r="G75" s="78"/>
      <c r="H75" s="78"/>
      <c r="I75" s="69" t="s">
        <v>605</v>
      </c>
    </row>
    <row r="76" spans="2:9" x14ac:dyDescent="0.2">
      <c r="B76" s="80"/>
      <c r="F76" s="82"/>
      <c r="G76" s="83"/>
      <c r="H76" s="83"/>
      <c r="I76" s="82"/>
    </row>
    <row r="77" spans="2:9" x14ac:dyDescent="0.2">
      <c r="B77" s="84">
        <v>0</v>
      </c>
      <c r="D77" s="81" t="s">
        <v>604</v>
      </c>
      <c r="E77" s="85" t="s">
        <v>603</v>
      </c>
      <c r="F77" s="82"/>
      <c r="G77" s="88" t="s">
        <v>602</v>
      </c>
      <c r="H77" s="66" t="s">
        <v>601</v>
      </c>
      <c r="I77" s="87">
        <f>+B68</f>
        <v>-252050</v>
      </c>
    </row>
    <row r="78" spans="2:9" x14ac:dyDescent="0.2">
      <c r="B78" s="84"/>
      <c r="E78" s="85" t="s">
        <v>600</v>
      </c>
      <c r="F78" s="82"/>
      <c r="G78" s="88"/>
      <c r="H78" s="85"/>
      <c r="I78" s="87"/>
    </row>
    <row r="79" spans="2:9" x14ac:dyDescent="0.2">
      <c r="B79" s="84">
        <f>I82-B77</f>
        <v>-252050</v>
      </c>
      <c r="D79" s="85" t="s">
        <v>595</v>
      </c>
      <c r="E79" s="68" t="s">
        <v>599</v>
      </c>
      <c r="F79" s="82"/>
      <c r="G79" s="83"/>
      <c r="H79" s="83"/>
      <c r="I79" s="87"/>
    </row>
    <row r="80" spans="2:9" x14ac:dyDescent="0.2">
      <c r="B80" s="84">
        <f>B79-B13</f>
        <v>-300082</v>
      </c>
      <c r="D80" s="85" t="s">
        <v>598</v>
      </c>
      <c r="E80" s="66" t="s">
        <v>594</v>
      </c>
      <c r="F80" s="82"/>
      <c r="G80" s="83"/>
      <c r="H80" s="83"/>
      <c r="I80" s="87"/>
    </row>
    <row r="81" spans="2:9" x14ac:dyDescent="0.2">
      <c r="B81" s="84"/>
      <c r="F81" s="82"/>
      <c r="G81" s="83"/>
      <c r="H81" s="83"/>
      <c r="I81" s="87"/>
    </row>
    <row r="82" spans="2:9" x14ac:dyDescent="0.2">
      <c r="B82" s="89">
        <f>B77+B79</f>
        <v>-252050</v>
      </c>
      <c r="C82" s="78"/>
      <c r="D82" s="78" t="s">
        <v>568</v>
      </c>
      <c r="E82" s="78"/>
      <c r="F82" s="91"/>
      <c r="G82" s="78" t="s">
        <v>568</v>
      </c>
      <c r="H82" s="78"/>
      <c r="I82" s="92">
        <f>I77</f>
        <v>-252050</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597</v>
      </c>
      <c r="C85" s="153"/>
      <c r="D85" s="153"/>
      <c r="E85" s="153"/>
      <c r="F85" s="153"/>
      <c r="G85" s="153"/>
      <c r="H85" s="153"/>
      <c r="I85" s="153"/>
    </row>
    <row r="86" spans="2:9" ht="7.15" customHeight="1" x14ac:dyDescent="0.2"/>
    <row r="88" spans="2:9" ht="15" x14ac:dyDescent="0.2">
      <c r="B88" s="65" t="s">
        <v>596</v>
      </c>
      <c r="C88" s="93"/>
      <c r="D88" s="93"/>
      <c r="E88" s="93"/>
      <c r="F88" s="93"/>
      <c r="G88" s="93"/>
      <c r="H88" s="93"/>
      <c r="I88" s="93"/>
    </row>
    <row r="89" spans="2:9" ht="15.75" customHeight="1" x14ac:dyDescent="0.2"/>
    <row r="90" spans="2:9" x14ac:dyDescent="0.2">
      <c r="B90" s="64" t="s">
        <v>566</v>
      </c>
      <c r="C90" s="78"/>
      <c r="D90" s="78"/>
      <c r="E90" s="78"/>
      <c r="F90" s="78"/>
      <c r="G90" s="78"/>
      <c r="H90" s="78"/>
      <c r="I90" s="63" t="s">
        <v>565</v>
      </c>
    </row>
    <row r="91" spans="2:9" x14ac:dyDescent="0.2">
      <c r="B91" s="80"/>
      <c r="F91" s="82"/>
      <c r="G91" s="83"/>
      <c r="H91" s="83"/>
      <c r="I91" s="82"/>
    </row>
    <row r="92" spans="2:9" x14ac:dyDescent="0.2">
      <c r="B92" s="84">
        <f>I99</f>
        <v>51421</v>
      </c>
      <c r="D92" s="85" t="s">
        <v>582</v>
      </c>
      <c r="E92" s="66" t="s">
        <v>581</v>
      </c>
      <c r="F92" s="82"/>
      <c r="G92" s="85" t="s">
        <v>595</v>
      </c>
      <c r="H92" s="66" t="s">
        <v>594</v>
      </c>
      <c r="I92" s="87">
        <f>+B80</f>
        <v>-300082</v>
      </c>
    </row>
    <row r="93" spans="2:9" x14ac:dyDescent="0.2">
      <c r="B93" s="84"/>
      <c r="E93" s="68" t="s">
        <v>578</v>
      </c>
      <c r="F93" s="82"/>
      <c r="G93" s="88" t="s">
        <v>593</v>
      </c>
      <c r="H93" s="81" t="s">
        <v>592</v>
      </c>
      <c r="I93" s="87">
        <f>I94+I95</f>
        <v>354988</v>
      </c>
    </row>
    <row r="94" spans="2:9" x14ac:dyDescent="0.2">
      <c r="B94" s="84"/>
      <c r="E94" s="85"/>
      <c r="F94" s="82"/>
      <c r="G94" s="88" t="s">
        <v>591</v>
      </c>
      <c r="I94" s="87">
        <v>19</v>
      </c>
    </row>
    <row r="95" spans="2:9" x14ac:dyDescent="0.2">
      <c r="B95" s="84"/>
      <c r="E95" s="85"/>
      <c r="F95" s="82"/>
      <c r="G95" s="88" t="s">
        <v>590</v>
      </c>
      <c r="I95" s="87">
        <v>354969</v>
      </c>
    </row>
    <row r="96" spans="2:9" x14ac:dyDescent="0.2">
      <c r="B96" s="84"/>
      <c r="D96" s="85"/>
      <c r="F96" s="82"/>
      <c r="G96" s="88" t="s">
        <v>589</v>
      </c>
      <c r="H96" s="81" t="s">
        <v>588</v>
      </c>
      <c r="I96" s="87">
        <f>I97</f>
        <v>-3485</v>
      </c>
    </row>
    <row r="97" spans="2:9" x14ac:dyDescent="0.2">
      <c r="B97" s="98"/>
      <c r="C97" s="99"/>
      <c r="D97" s="99"/>
      <c r="E97" s="85"/>
      <c r="F97" s="100"/>
      <c r="G97" s="88" t="s">
        <v>587</v>
      </c>
      <c r="H97" s="101"/>
      <c r="I97" s="87">
        <v>-3485</v>
      </c>
    </row>
    <row r="98" spans="2:9" x14ac:dyDescent="0.2">
      <c r="B98" s="84"/>
      <c r="F98" s="82"/>
      <c r="G98" s="83"/>
      <c r="H98" s="83"/>
      <c r="I98" s="87"/>
    </row>
    <row r="99" spans="2:9" x14ac:dyDescent="0.2">
      <c r="B99" s="89">
        <f>B92</f>
        <v>51421</v>
      </c>
      <c r="C99" s="78"/>
      <c r="D99" s="78" t="s">
        <v>568</v>
      </c>
      <c r="E99" s="78"/>
      <c r="F99" s="91"/>
      <c r="G99" s="78" t="s">
        <v>568</v>
      </c>
      <c r="H99" s="78"/>
      <c r="I99" s="92">
        <f>I92+I93+I96</f>
        <v>51421</v>
      </c>
    </row>
    <row r="102" spans="2:9" ht="15" x14ac:dyDescent="0.2">
      <c r="B102" s="65" t="s">
        <v>586</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566</v>
      </c>
      <c r="C104" s="78"/>
      <c r="D104" s="78"/>
      <c r="E104" s="78"/>
      <c r="F104" s="78"/>
      <c r="G104" s="78"/>
      <c r="H104" s="78"/>
      <c r="I104" s="63" t="s">
        <v>565</v>
      </c>
    </row>
    <row r="105" spans="2:9" x14ac:dyDescent="0.2">
      <c r="B105" s="80"/>
      <c r="E105" s="85"/>
      <c r="F105" s="102"/>
      <c r="G105" s="83"/>
      <c r="H105" s="83"/>
      <c r="I105" s="82"/>
    </row>
    <row r="106" spans="2:9" x14ac:dyDescent="0.2">
      <c r="B106" s="84">
        <f>B107+B109</f>
        <v>108230</v>
      </c>
      <c r="D106" s="85" t="s">
        <v>585</v>
      </c>
      <c r="E106" s="103" t="s">
        <v>584</v>
      </c>
      <c r="F106" s="82"/>
      <c r="G106" s="83"/>
      <c r="H106" s="83"/>
      <c r="I106" s="82"/>
    </row>
    <row r="107" spans="2:9" x14ac:dyDescent="0.2">
      <c r="B107" s="84">
        <v>39121</v>
      </c>
      <c r="D107" s="85" t="s">
        <v>583</v>
      </c>
      <c r="E107" s="85"/>
      <c r="F107" s="82"/>
      <c r="G107" s="85" t="s">
        <v>582</v>
      </c>
      <c r="H107" s="68" t="s">
        <v>581</v>
      </c>
      <c r="I107" s="87"/>
    </row>
    <row r="108" spans="2:9" x14ac:dyDescent="0.2">
      <c r="B108" s="84">
        <f>-B13</f>
        <v>-48032</v>
      </c>
      <c r="D108" s="85" t="s">
        <v>580</v>
      </c>
      <c r="E108" s="86" t="s">
        <v>579</v>
      </c>
      <c r="F108" s="82"/>
      <c r="G108" s="85"/>
      <c r="H108" s="67" t="s">
        <v>578</v>
      </c>
      <c r="I108" s="87">
        <f>B92</f>
        <v>51421</v>
      </c>
    </row>
    <row r="109" spans="2:9" x14ac:dyDescent="0.2">
      <c r="B109" s="84">
        <v>69109</v>
      </c>
      <c r="D109" s="95" t="s">
        <v>577</v>
      </c>
      <c r="E109" s="85" t="s">
        <v>576</v>
      </c>
      <c r="F109" s="82"/>
      <c r="H109" s="104"/>
      <c r="I109" s="105"/>
    </row>
    <row r="110" spans="2:9" x14ac:dyDescent="0.2">
      <c r="B110" s="84">
        <v>0</v>
      </c>
      <c r="D110" s="85" t="s">
        <v>575</v>
      </c>
      <c r="E110" s="85" t="s">
        <v>574</v>
      </c>
      <c r="F110" s="82"/>
      <c r="G110" s="93"/>
      <c r="I110" s="87"/>
    </row>
    <row r="111" spans="2:9" x14ac:dyDescent="0.2">
      <c r="B111" s="84">
        <v>0</v>
      </c>
      <c r="D111" s="95" t="s">
        <v>573</v>
      </c>
      <c r="E111" s="85" t="s">
        <v>572</v>
      </c>
      <c r="F111" s="82"/>
      <c r="H111" s="104"/>
      <c r="I111" s="105"/>
    </row>
    <row r="112" spans="2:9" x14ac:dyDescent="0.2">
      <c r="B112" s="84"/>
      <c r="D112" s="85"/>
      <c r="E112" s="85" t="s">
        <v>571</v>
      </c>
      <c r="F112" s="82"/>
      <c r="G112" s="93"/>
      <c r="I112" s="87"/>
    </row>
    <row r="113" spans="2:9" x14ac:dyDescent="0.2">
      <c r="B113" s="84">
        <f>I115-B106-B108-B111</f>
        <v>-8777</v>
      </c>
      <c r="C113" s="99"/>
      <c r="D113" s="99" t="s">
        <v>570</v>
      </c>
      <c r="E113" s="66" t="s">
        <v>569</v>
      </c>
      <c r="F113" s="100"/>
      <c r="G113" s="93"/>
      <c r="H113" s="101"/>
      <c r="I113" s="87"/>
    </row>
    <row r="114" spans="2:9" x14ac:dyDescent="0.2">
      <c r="B114" s="84"/>
      <c r="E114" s="85"/>
      <c r="F114" s="82"/>
      <c r="G114" s="93"/>
      <c r="H114" s="83"/>
      <c r="I114" s="87"/>
    </row>
    <row r="115" spans="2:9" x14ac:dyDescent="0.2">
      <c r="B115" s="89">
        <f>B106+B108+B111+B113</f>
        <v>51421</v>
      </c>
      <c r="C115" s="78"/>
      <c r="D115" s="78" t="s">
        <v>568</v>
      </c>
      <c r="E115" s="106"/>
      <c r="F115" s="91"/>
      <c r="G115" s="78" t="s">
        <v>568</v>
      </c>
      <c r="H115" s="78"/>
      <c r="I115" s="92">
        <f>I108</f>
        <v>51421</v>
      </c>
    </row>
    <row r="118" spans="2:9" ht="15" x14ac:dyDescent="0.2">
      <c r="B118" s="65" t="s">
        <v>567</v>
      </c>
      <c r="C118" s="93"/>
      <c r="D118" s="93"/>
      <c r="E118" s="93"/>
      <c r="F118" s="93"/>
      <c r="G118" s="93"/>
      <c r="H118" s="93"/>
      <c r="I118" s="93"/>
    </row>
    <row r="120" spans="2:9" x14ac:dyDescent="0.2">
      <c r="B120" s="64" t="s">
        <v>566</v>
      </c>
      <c r="C120" s="78"/>
      <c r="D120" s="78"/>
      <c r="E120" s="78"/>
      <c r="F120" s="78"/>
      <c r="G120" s="78"/>
      <c r="H120" s="78"/>
      <c r="I120" s="63" t="s">
        <v>565</v>
      </c>
    </row>
    <row r="121" spans="2:9" ht="15" x14ac:dyDescent="0.2">
      <c r="B121" s="61"/>
      <c r="C121" s="79"/>
      <c r="D121" s="79"/>
      <c r="E121" s="79"/>
      <c r="F121" s="79"/>
      <c r="G121" s="79"/>
      <c r="H121" s="79"/>
      <c r="I121" s="62"/>
    </row>
    <row r="122" spans="2:9" ht="15" x14ac:dyDescent="0.2">
      <c r="B122" s="61"/>
      <c r="C122" s="79"/>
      <c r="D122" s="79"/>
      <c r="E122" s="60" t="s">
        <v>564</v>
      </c>
      <c r="F122" s="79"/>
      <c r="G122" s="79"/>
      <c r="H122" s="79"/>
      <c r="I122" s="87">
        <f>B123-I125-I128-I131-I134-I137-I142-I143-I144</f>
        <v>-8777</v>
      </c>
    </row>
    <row r="123" spans="2:9" ht="15" x14ac:dyDescent="0.2">
      <c r="B123" s="84">
        <f>B125+B128+B131+B134+B137+B142+B143+B144</f>
        <v>398618</v>
      </c>
      <c r="C123" s="79"/>
      <c r="D123" s="58"/>
      <c r="E123" s="85" t="s">
        <v>563</v>
      </c>
      <c r="F123" s="58"/>
      <c r="G123" s="58"/>
      <c r="H123" s="58"/>
      <c r="I123" s="87">
        <f>I125+I128+I131+I134+I137+I142+I143+I144</f>
        <v>407395</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562</v>
      </c>
      <c r="F125" s="58"/>
      <c r="G125" s="58"/>
      <c r="H125" s="58"/>
      <c r="I125" s="87">
        <f>I126+I127</f>
        <v>0</v>
      </c>
    </row>
    <row r="126" spans="2:9" ht="13.15" customHeight="1" x14ac:dyDescent="0.2">
      <c r="B126" s="84">
        <v>0</v>
      </c>
      <c r="C126" s="58"/>
      <c r="D126" s="58"/>
      <c r="E126" s="85" t="s">
        <v>561</v>
      </c>
      <c r="F126" s="58"/>
      <c r="G126" s="58"/>
      <c r="H126" s="58"/>
      <c r="I126" s="87">
        <v>0</v>
      </c>
    </row>
    <row r="127" spans="2:9" ht="15" x14ac:dyDescent="0.2">
      <c r="B127" s="84">
        <v>0</v>
      </c>
      <c r="C127" s="58"/>
      <c r="D127" s="58"/>
      <c r="E127" s="85" t="s">
        <v>560</v>
      </c>
      <c r="F127" s="58"/>
      <c r="G127" s="58"/>
      <c r="H127" s="58"/>
      <c r="I127" s="87">
        <v>0</v>
      </c>
    </row>
    <row r="128" spans="2:9" x14ac:dyDescent="0.2">
      <c r="B128" s="84">
        <f>B129+B130</f>
        <v>49299</v>
      </c>
      <c r="E128" s="85" t="s">
        <v>559</v>
      </c>
      <c r="I128" s="87">
        <f>I129+I130</f>
        <v>-159146</v>
      </c>
    </row>
    <row r="129" spans="2:9" x14ac:dyDescent="0.2">
      <c r="B129" s="84">
        <v>-15975</v>
      </c>
      <c r="E129" s="85" t="s">
        <v>558</v>
      </c>
      <c r="I129" s="87">
        <v>0</v>
      </c>
    </row>
    <row r="130" spans="2:9" x14ac:dyDescent="0.2">
      <c r="B130" s="84">
        <v>65274</v>
      </c>
      <c r="E130" s="85" t="s">
        <v>557</v>
      </c>
      <c r="I130" s="87">
        <v>-159146</v>
      </c>
    </row>
    <row r="131" spans="2:9" x14ac:dyDescent="0.2">
      <c r="B131" s="84">
        <f>B132+B133</f>
        <v>0</v>
      </c>
      <c r="E131" s="85" t="s">
        <v>556</v>
      </c>
      <c r="I131" s="87">
        <f>I132+I133</f>
        <v>0</v>
      </c>
    </row>
    <row r="132" spans="2:9" x14ac:dyDescent="0.2">
      <c r="B132" s="84">
        <v>0</v>
      </c>
      <c r="E132" s="85" t="s">
        <v>555</v>
      </c>
      <c r="I132" s="87">
        <v>0</v>
      </c>
    </row>
    <row r="133" spans="2:9" x14ac:dyDescent="0.2">
      <c r="B133" s="84">
        <v>0</v>
      </c>
      <c r="E133" s="85" t="s">
        <v>554</v>
      </c>
      <c r="I133" s="87">
        <v>0</v>
      </c>
    </row>
    <row r="134" spans="2:9" x14ac:dyDescent="0.2">
      <c r="B134" s="84">
        <f>B135+B136</f>
        <v>-40396</v>
      </c>
      <c r="E134" s="85" t="s">
        <v>553</v>
      </c>
      <c r="I134" s="87">
        <f>I135+I136</f>
        <v>439062</v>
      </c>
    </row>
    <row r="135" spans="2:9" x14ac:dyDescent="0.2">
      <c r="B135" s="84">
        <v>62154</v>
      </c>
      <c r="E135" s="85" t="s">
        <v>552</v>
      </c>
      <c r="I135" s="87">
        <v>529401</v>
      </c>
    </row>
    <row r="136" spans="2:9" x14ac:dyDescent="0.2">
      <c r="B136" s="84">
        <v>-102550</v>
      </c>
      <c r="E136" s="85" t="s">
        <v>551</v>
      </c>
      <c r="I136" s="87">
        <v>-90339</v>
      </c>
    </row>
    <row r="137" spans="2:9" x14ac:dyDescent="0.2">
      <c r="B137" s="84">
        <f>B138+B141</f>
        <v>26</v>
      </c>
      <c r="E137" s="107" t="s">
        <v>550</v>
      </c>
      <c r="I137" s="87">
        <f>I138+I141</f>
        <v>0</v>
      </c>
    </row>
    <row r="138" spans="2:9" x14ac:dyDescent="0.2">
      <c r="B138" s="84">
        <f>B139+B140</f>
        <v>26</v>
      </c>
      <c r="E138" s="107" t="s">
        <v>549</v>
      </c>
      <c r="I138" s="87">
        <f>I139+I140</f>
        <v>0</v>
      </c>
    </row>
    <row r="139" spans="2:9" x14ac:dyDescent="0.2">
      <c r="B139" s="84">
        <v>26</v>
      </c>
      <c r="E139" s="107" t="s">
        <v>548</v>
      </c>
      <c r="I139" s="87">
        <v>0</v>
      </c>
    </row>
    <row r="140" spans="2:9" x14ac:dyDescent="0.2">
      <c r="B140" s="84">
        <v>0</v>
      </c>
      <c r="E140" s="107" t="s">
        <v>547</v>
      </c>
      <c r="I140" s="87">
        <v>0</v>
      </c>
    </row>
    <row r="141" spans="2:9" x14ac:dyDescent="0.2">
      <c r="B141" s="84">
        <v>0</v>
      </c>
      <c r="E141" s="107" t="s">
        <v>546</v>
      </c>
      <c r="I141" s="87">
        <v>0</v>
      </c>
    </row>
    <row r="142" spans="2:9" x14ac:dyDescent="0.2">
      <c r="B142" s="84">
        <v>0</v>
      </c>
      <c r="E142" s="85" t="s">
        <v>545</v>
      </c>
      <c r="I142" s="87">
        <v>0</v>
      </c>
    </row>
    <row r="143" spans="2:9" x14ac:dyDescent="0.2">
      <c r="B143" s="84">
        <v>0</v>
      </c>
      <c r="C143" s="85" t="s">
        <v>544</v>
      </c>
      <c r="E143" s="85" t="s">
        <v>544</v>
      </c>
      <c r="I143" s="87">
        <v>-10911</v>
      </c>
    </row>
    <row r="144" spans="2:9" x14ac:dyDescent="0.2">
      <c r="B144" s="84">
        <f>B145+B146</f>
        <v>389689</v>
      </c>
      <c r="C144" s="85" t="s">
        <v>543</v>
      </c>
      <c r="E144" s="85" t="s">
        <v>543</v>
      </c>
      <c r="I144" s="87">
        <f>I145+I146</f>
        <v>138390</v>
      </c>
    </row>
    <row r="145" spans="2:9" x14ac:dyDescent="0.2">
      <c r="B145" s="84">
        <v>361875</v>
      </c>
      <c r="C145" s="85" t="s">
        <v>542</v>
      </c>
      <c r="E145" s="85" t="s">
        <v>542</v>
      </c>
      <c r="I145" s="87">
        <v>68377</v>
      </c>
    </row>
    <row r="146" spans="2:9" x14ac:dyDescent="0.2">
      <c r="B146" s="89">
        <v>27814</v>
      </c>
      <c r="C146" s="108" t="s">
        <v>541</v>
      </c>
      <c r="D146" s="109"/>
      <c r="E146" s="108" t="s">
        <v>541</v>
      </c>
      <c r="F146" s="109"/>
      <c r="G146" s="109"/>
      <c r="H146" s="109"/>
      <c r="I146" s="92">
        <v>70013</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112</v>
      </c>
      <c r="D1" s="45"/>
      <c r="E1" s="45"/>
      <c r="F1" s="45"/>
      <c r="G1" s="39"/>
      <c r="H1" s="45"/>
      <c r="I1" s="45"/>
      <c r="J1" s="45"/>
      <c r="K1" s="45"/>
      <c r="L1" s="45"/>
      <c r="M1" s="45"/>
    </row>
    <row r="2" spans="2:14" s="41" customFormat="1" ht="20.25" x14ac:dyDescent="0.25">
      <c r="B2" s="75" t="s">
        <v>1013</v>
      </c>
      <c r="D2" s="42"/>
      <c r="E2" s="42"/>
      <c r="F2" s="42"/>
      <c r="G2" s="39"/>
      <c r="H2" s="42"/>
      <c r="I2" s="42"/>
      <c r="J2" s="42"/>
      <c r="K2" s="42"/>
      <c r="L2" s="42"/>
      <c r="M2" s="42"/>
    </row>
    <row r="3" spans="2:14" s="37" customFormat="1" ht="15" customHeight="1" x14ac:dyDescent="0.25">
      <c r="B3" s="76" t="s">
        <v>727</v>
      </c>
      <c r="D3" s="39"/>
      <c r="E3" s="40"/>
      <c r="F3" s="39"/>
      <c r="G3" s="39"/>
      <c r="H3" s="39"/>
      <c r="I3" s="39"/>
      <c r="J3" s="39"/>
      <c r="K3" s="39"/>
      <c r="L3" s="39"/>
      <c r="M3" s="39"/>
      <c r="N3" s="38"/>
    </row>
    <row r="4" spans="2:14" s="37" customFormat="1" ht="15" customHeight="1" x14ac:dyDescent="0.25">
      <c r="B4" s="76"/>
      <c r="D4" s="39"/>
      <c r="E4" s="40"/>
      <c r="F4" s="39"/>
      <c r="G4" s="39"/>
      <c r="H4" s="39"/>
      <c r="I4" s="39"/>
      <c r="J4" s="39"/>
      <c r="K4" s="39"/>
      <c r="L4" s="39"/>
      <c r="M4" s="39"/>
      <c r="N4" s="38"/>
    </row>
    <row r="5" spans="2:14" s="34" customFormat="1" ht="15" customHeight="1" x14ac:dyDescent="0.2">
      <c r="B5" s="76"/>
      <c r="D5" s="122"/>
      <c r="E5" s="21"/>
      <c r="F5" s="21"/>
      <c r="G5" s="21"/>
      <c r="H5" s="21"/>
      <c r="I5" s="21"/>
      <c r="J5" s="21"/>
      <c r="K5" s="21"/>
      <c r="L5" s="21"/>
      <c r="M5" s="21"/>
      <c r="N5" s="35"/>
    </row>
    <row r="6" spans="2:14" s="34" customFormat="1" ht="20.25" customHeight="1" x14ac:dyDescent="0.2">
      <c r="B6" s="123" t="s">
        <v>662</v>
      </c>
      <c r="D6" s="122"/>
      <c r="E6" s="21"/>
      <c r="F6" s="21"/>
      <c r="G6" s="21"/>
      <c r="H6" s="21"/>
      <c r="I6" s="21"/>
      <c r="J6" s="21"/>
      <c r="K6" s="21"/>
      <c r="L6" s="21"/>
      <c r="M6" s="21"/>
      <c r="N6" s="35"/>
    </row>
    <row r="7" spans="2:14" ht="15" x14ac:dyDescent="0.2">
      <c r="B7" s="65" t="s">
        <v>661</v>
      </c>
      <c r="C7" s="65"/>
      <c r="D7" s="65"/>
      <c r="E7" s="65"/>
      <c r="F7" s="65"/>
      <c r="G7" s="65"/>
      <c r="H7" s="65"/>
      <c r="I7" s="65"/>
    </row>
    <row r="9" spans="2:14" x14ac:dyDescent="0.2">
      <c r="B9" s="70" t="s">
        <v>606</v>
      </c>
      <c r="C9" s="78"/>
      <c r="D9" s="78"/>
      <c r="E9" s="78"/>
      <c r="F9" s="78"/>
      <c r="G9" s="78"/>
      <c r="H9" s="78"/>
      <c r="I9" s="69" t="s">
        <v>605</v>
      </c>
    </row>
    <row r="10" spans="2:14" x14ac:dyDescent="0.2">
      <c r="B10" s="80"/>
      <c r="F10" s="82"/>
      <c r="G10" s="83"/>
      <c r="H10" s="83"/>
      <c r="I10" s="82"/>
    </row>
    <row r="11" spans="2:14" x14ac:dyDescent="0.2">
      <c r="B11" s="84">
        <v>0</v>
      </c>
      <c r="D11" s="81" t="s">
        <v>660</v>
      </c>
      <c r="E11" s="85" t="s">
        <v>659</v>
      </c>
      <c r="F11" s="82"/>
      <c r="G11" s="83" t="s">
        <v>658</v>
      </c>
      <c r="H11" s="86" t="s">
        <v>657</v>
      </c>
      <c r="I11" s="87">
        <f>I12+I13</f>
        <v>0</v>
      </c>
    </row>
    <row r="12" spans="2:14" x14ac:dyDescent="0.2">
      <c r="B12" s="84">
        <f>I11-B11</f>
        <v>0</v>
      </c>
      <c r="D12" s="85" t="s">
        <v>647</v>
      </c>
      <c r="E12" s="66" t="s">
        <v>646</v>
      </c>
      <c r="F12" s="82"/>
      <c r="G12" s="88" t="s">
        <v>656</v>
      </c>
      <c r="H12" s="83"/>
      <c r="I12" s="87">
        <v>0</v>
      </c>
    </row>
    <row r="13" spans="2:14" x14ac:dyDescent="0.2">
      <c r="B13" s="84">
        <v>0</v>
      </c>
      <c r="D13" s="81" t="s">
        <v>655</v>
      </c>
      <c r="E13" s="85" t="s">
        <v>579</v>
      </c>
      <c r="F13" s="82"/>
      <c r="G13" s="88" t="s">
        <v>654</v>
      </c>
      <c r="I13" s="87">
        <v>0</v>
      </c>
    </row>
    <row r="14" spans="2:14" x14ac:dyDescent="0.2">
      <c r="B14" s="84">
        <f>B12-B13</f>
        <v>0</v>
      </c>
      <c r="D14" s="81" t="s">
        <v>653</v>
      </c>
      <c r="E14" s="66" t="s">
        <v>652</v>
      </c>
      <c r="F14" s="82"/>
      <c r="G14" s="88"/>
      <c r="H14" s="83"/>
      <c r="I14" s="87"/>
    </row>
    <row r="15" spans="2:14" ht="7.15" customHeight="1" x14ac:dyDescent="0.2">
      <c r="B15" s="84"/>
      <c r="F15" s="82"/>
      <c r="G15" s="83"/>
      <c r="H15" s="83"/>
      <c r="I15" s="87"/>
    </row>
    <row r="16" spans="2:14" x14ac:dyDescent="0.2">
      <c r="B16" s="89">
        <f>B11+B12</f>
        <v>0</v>
      </c>
      <c r="C16" s="78"/>
      <c r="D16" s="90" t="s">
        <v>568</v>
      </c>
      <c r="E16" s="78"/>
      <c r="F16" s="91"/>
      <c r="G16" s="90" t="s">
        <v>568</v>
      </c>
      <c r="H16" s="78"/>
      <c r="I16" s="92">
        <f>I11</f>
        <v>0</v>
      </c>
    </row>
    <row r="19" spans="2:9" ht="15" x14ac:dyDescent="0.2">
      <c r="B19" s="65" t="s">
        <v>651</v>
      </c>
      <c r="C19" s="93"/>
      <c r="D19" s="65"/>
      <c r="E19" s="65"/>
      <c r="F19" s="65"/>
      <c r="G19" s="65"/>
      <c r="H19" s="65"/>
      <c r="I19" s="93"/>
    </row>
    <row r="22" spans="2:9" ht="15" x14ac:dyDescent="0.2">
      <c r="B22" s="65" t="s">
        <v>650</v>
      </c>
      <c r="C22" s="93"/>
      <c r="D22" s="93"/>
      <c r="E22" s="93"/>
      <c r="F22" s="93"/>
      <c r="G22" s="93"/>
      <c r="H22" s="93"/>
      <c r="I22" s="93"/>
    </row>
    <row r="24" spans="2:9" ht="15" x14ac:dyDescent="0.2">
      <c r="B24" s="70" t="s">
        <v>606</v>
      </c>
      <c r="C24" s="71"/>
      <c r="D24" s="71"/>
      <c r="E24" s="71"/>
      <c r="F24" s="71"/>
      <c r="G24" s="71"/>
      <c r="H24" s="71"/>
      <c r="I24" s="69" t="s">
        <v>605</v>
      </c>
    </row>
    <row r="25" spans="2:9" x14ac:dyDescent="0.2">
      <c r="B25" s="80"/>
      <c r="F25" s="82"/>
      <c r="G25" s="83"/>
      <c r="H25" s="83"/>
      <c r="I25" s="82"/>
    </row>
    <row r="26" spans="2:9" x14ac:dyDescent="0.2">
      <c r="B26" s="84">
        <f>B27+B28</f>
        <v>0</v>
      </c>
      <c r="D26" s="81" t="s">
        <v>649</v>
      </c>
      <c r="E26" s="85" t="s">
        <v>648</v>
      </c>
      <c r="F26" s="82"/>
      <c r="G26" s="88" t="s">
        <v>647</v>
      </c>
      <c r="H26" s="68" t="s">
        <v>646</v>
      </c>
      <c r="I26" s="87">
        <f>+B12</f>
        <v>0</v>
      </c>
    </row>
    <row r="27" spans="2:9" x14ac:dyDescent="0.2">
      <c r="B27" s="84">
        <v>0</v>
      </c>
      <c r="D27" s="85" t="s">
        <v>645</v>
      </c>
      <c r="F27" s="82"/>
      <c r="G27" s="83"/>
      <c r="H27" s="83"/>
      <c r="I27" s="87"/>
    </row>
    <row r="28" spans="2:9" x14ac:dyDescent="0.2">
      <c r="B28" s="84">
        <f>B29+B30</f>
        <v>0</v>
      </c>
      <c r="D28" s="85" t="s">
        <v>644</v>
      </c>
      <c r="F28" s="82"/>
      <c r="G28" s="83"/>
      <c r="H28" s="83"/>
      <c r="I28" s="87"/>
    </row>
    <row r="29" spans="2:9" x14ac:dyDescent="0.2">
      <c r="B29" s="84">
        <v>0</v>
      </c>
      <c r="D29" s="85" t="s">
        <v>643</v>
      </c>
      <c r="F29" s="82"/>
      <c r="G29" s="83"/>
      <c r="H29" s="83"/>
      <c r="I29" s="87"/>
    </row>
    <row r="30" spans="2:9" x14ac:dyDescent="0.2">
      <c r="B30" s="84">
        <v>0</v>
      </c>
      <c r="D30" s="85" t="s">
        <v>642</v>
      </c>
      <c r="F30" s="82"/>
      <c r="G30" s="83"/>
      <c r="H30" s="83"/>
      <c r="I30" s="87"/>
    </row>
    <row r="31" spans="2:9" ht="12.75" customHeight="1" x14ac:dyDescent="0.2">
      <c r="B31" s="84">
        <v>0</v>
      </c>
      <c r="D31" s="81" t="s">
        <v>641</v>
      </c>
      <c r="E31" s="81" t="s">
        <v>640</v>
      </c>
      <c r="F31" s="82"/>
      <c r="G31" s="83"/>
      <c r="H31" s="83"/>
      <c r="I31" s="87"/>
    </row>
    <row r="32" spans="2:9" ht="12.75" customHeight="1" x14ac:dyDescent="0.2">
      <c r="B32" s="84">
        <v>0</v>
      </c>
      <c r="D32" s="81" t="s">
        <v>639</v>
      </c>
      <c r="E32" s="81" t="s">
        <v>638</v>
      </c>
      <c r="F32" s="82"/>
      <c r="G32" s="83"/>
      <c r="H32" s="83"/>
      <c r="I32" s="87"/>
    </row>
    <row r="33" spans="2:9" x14ac:dyDescent="0.2">
      <c r="B33" s="84">
        <f>I35-B26-B31-B32</f>
        <v>0</v>
      </c>
      <c r="D33" s="85" t="s">
        <v>636</v>
      </c>
      <c r="E33" s="66" t="s">
        <v>635</v>
      </c>
      <c r="F33" s="82"/>
      <c r="G33" s="83"/>
      <c r="H33" s="83"/>
      <c r="I33" s="87"/>
    </row>
    <row r="34" spans="2:9" x14ac:dyDescent="0.2">
      <c r="B34" s="84"/>
      <c r="F34" s="82"/>
      <c r="G34" s="83"/>
      <c r="H34" s="83"/>
      <c r="I34" s="87"/>
    </row>
    <row r="35" spans="2:9" x14ac:dyDescent="0.2">
      <c r="B35" s="89">
        <f>B26+B31+B32+B33</f>
        <v>0</v>
      </c>
      <c r="C35" s="78"/>
      <c r="D35" s="90" t="s">
        <v>568</v>
      </c>
      <c r="E35" s="78"/>
      <c r="F35" s="91"/>
      <c r="G35" s="90" t="s">
        <v>568</v>
      </c>
      <c r="H35" s="78"/>
      <c r="I35" s="92">
        <f>I26</f>
        <v>0</v>
      </c>
    </row>
    <row r="38" spans="2:9" ht="15" x14ac:dyDescent="0.2">
      <c r="B38" s="65" t="s">
        <v>637</v>
      </c>
      <c r="C38" s="94"/>
      <c r="D38" s="94"/>
      <c r="E38" s="94"/>
      <c r="F38" s="94"/>
      <c r="G38" s="94"/>
      <c r="H38" s="94"/>
      <c r="I38" s="94"/>
    </row>
    <row r="39" spans="2:9" ht="13.15" customHeight="1" x14ac:dyDescent="0.2"/>
    <row r="40" spans="2:9" x14ac:dyDescent="0.2">
      <c r="B40" s="70" t="s">
        <v>606</v>
      </c>
      <c r="C40" s="78"/>
      <c r="D40" s="78"/>
      <c r="E40" s="78"/>
      <c r="F40" s="78"/>
      <c r="G40" s="78"/>
      <c r="H40" s="78"/>
      <c r="I40" s="69" t="s">
        <v>605</v>
      </c>
    </row>
    <row r="41" spans="2:9" x14ac:dyDescent="0.2">
      <c r="B41" s="80"/>
      <c r="F41" s="82"/>
      <c r="G41" s="83"/>
      <c r="H41" s="83"/>
      <c r="I41" s="82"/>
    </row>
    <row r="42" spans="2:9" x14ac:dyDescent="0.2">
      <c r="B42" s="84">
        <f>B43+B44+B45+B47+B48</f>
        <v>0</v>
      </c>
      <c r="D42" s="81" t="s">
        <v>634</v>
      </c>
      <c r="E42" s="88" t="s">
        <v>633</v>
      </c>
      <c r="F42" s="82"/>
      <c r="G42" s="85" t="s">
        <v>636</v>
      </c>
      <c r="H42" s="66" t="s">
        <v>635</v>
      </c>
      <c r="I42" s="87">
        <f>+B33</f>
        <v>0</v>
      </c>
    </row>
    <row r="43" spans="2:9" ht="15" x14ac:dyDescent="0.2">
      <c r="B43" s="84">
        <v>0</v>
      </c>
      <c r="C43" s="58"/>
      <c r="D43" s="95" t="s">
        <v>632</v>
      </c>
      <c r="F43" s="62"/>
      <c r="G43" s="79" t="s">
        <v>634</v>
      </c>
      <c r="H43" s="96" t="s">
        <v>633</v>
      </c>
      <c r="I43" s="87">
        <f>I44+I45+I47+I48+I49</f>
        <v>0</v>
      </c>
    </row>
    <row r="44" spans="2:9" x14ac:dyDescent="0.2">
      <c r="B44" s="84">
        <v>0</v>
      </c>
      <c r="D44" s="85" t="s">
        <v>631</v>
      </c>
      <c r="F44" s="82"/>
      <c r="G44" s="95" t="s">
        <v>632</v>
      </c>
      <c r="I44" s="87">
        <v>0</v>
      </c>
    </row>
    <row r="45" spans="2:9" x14ac:dyDescent="0.2">
      <c r="B45" s="84">
        <v>0</v>
      </c>
      <c r="D45" s="85" t="s">
        <v>630</v>
      </c>
      <c r="E45" s="80"/>
      <c r="F45" s="82"/>
      <c r="G45" s="85" t="s">
        <v>631</v>
      </c>
      <c r="I45" s="87">
        <v>0</v>
      </c>
    </row>
    <row r="46" spans="2:9" x14ac:dyDescent="0.2">
      <c r="B46" s="84"/>
      <c r="E46" s="97" t="s">
        <v>629</v>
      </c>
      <c r="F46" s="82"/>
      <c r="G46" s="85" t="s">
        <v>630</v>
      </c>
      <c r="H46" s="80"/>
      <c r="I46" s="87"/>
    </row>
    <row r="47" spans="2:9" x14ac:dyDescent="0.2">
      <c r="B47" s="84">
        <v>0</v>
      </c>
      <c r="D47" s="85" t="s">
        <v>628</v>
      </c>
      <c r="E47" s="85"/>
      <c r="F47" s="82"/>
      <c r="H47" s="85" t="s">
        <v>629</v>
      </c>
      <c r="I47" s="87">
        <v>0</v>
      </c>
    </row>
    <row r="48" spans="2:9" x14ac:dyDescent="0.2">
      <c r="B48" s="84">
        <v>0</v>
      </c>
      <c r="D48" s="85" t="s">
        <v>627</v>
      </c>
      <c r="E48" s="85"/>
      <c r="F48" s="82"/>
      <c r="G48" s="81" t="s">
        <v>628</v>
      </c>
      <c r="H48" s="85"/>
      <c r="I48" s="87">
        <v>0</v>
      </c>
    </row>
    <row r="49" spans="2:9" x14ac:dyDescent="0.2">
      <c r="B49" s="84">
        <f>I52-B42</f>
        <v>0</v>
      </c>
      <c r="D49" s="85" t="s">
        <v>622</v>
      </c>
      <c r="E49" s="66" t="s">
        <v>621</v>
      </c>
      <c r="F49" s="82"/>
      <c r="G49" s="85" t="s">
        <v>627</v>
      </c>
      <c r="H49" s="85"/>
      <c r="I49" s="87">
        <v>0</v>
      </c>
    </row>
    <row r="50" spans="2:9" x14ac:dyDescent="0.2">
      <c r="B50" s="84"/>
      <c r="D50" s="85"/>
      <c r="E50" s="85"/>
      <c r="F50" s="82"/>
      <c r="G50" s="85" t="s">
        <v>626</v>
      </c>
      <c r="H50" s="85"/>
      <c r="I50" s="87">
        <v>0</v>
      </c>
    </row>
    <row r="51" spans="2:9" x14ac:dyDescent="0.2">
      <c r="B51" s="84"/>
      <c r="F51" s="82"/>
      <c r="G51" s="85"/>
      <c r="I51" s="87"/>
    </row>
    <row r="52" spans="2:9" x14ac:dyDescent="0.2">
      <c r="B52" s="89">
        <f>B42+B49</f>
        <v>0</v>
      </c>
      <c r="C52" s="78"/>
      <c r="D52" s="78" t="s">
        <v>568</v>
      </c>
      <c r="E52" s="78"/>
      <c r="F52" s="91"/>
      <c r="G52" s="78" t="s">
        <v>568</v>
      </c>
      <c r="H52" s="78"/>
      <c r="I52" s="92">
        <f>I42+I43+I50</f>
        <v>0</v>
      </c>
    </row>
    <row r="55" spans="2:9" ht="15" x14ac:dyDescent="0.2">
      <c r="B55" s="65" t="s">
        <v>625</v>
      </c>
      <c r="C55" s="94"/>
      <c r="D55" s="94"/>
      <c r="E55" s="94"/>
      <c r="F55" s="94"/>
      <c r="G55" s="94"/>
      <c r="H55" s="94"/>
      <c r="I55" s="94"/>
    </row>
    <row r="57" spans="2:9" x14ac:dyDescent="0.2">
      <c r="B57" s="70" t="s">
        <v>606</v>
      </c>
      <c r="C57" s="78"/>
      <c r="D57" s="78"/>
      <c r="E57" s="78"/>
      <c r="F57" s="78"/>
      <c r="G57" s="78"/>
      <c r="H57" s="78"/>
      <c r="I57" s="69" t="s">
        <v>605</v>
      </c>
    </row>
    <row r="58" spans="2:9" x14ac:dyDescent="0.2">
      <c r="B58" s="80"/>
      <c r="F58" s="82"/>
      <c r="G58" s="83"/>
      <c r="H58" s="83"/>
      <c r="I58" s="82"/>
    </row>
    <row r="59" spans="2:9" x14ac:dyDescent="0.2">
      <c r="B59" s="84">
        <f>B60+B61</f>
        <v>0</v>
      </c>
      <c r="D59" s="81" t="s">
        <v>624</v>
      </c>
      <c r="E59" s="86" t="s">
        <v>623</v>
      </c>
      <c r="F59" s="82"/>
      <c r="G59" s="88" t="s">
        <v>622</v>
      </c>
      <c r="H59" s="66" t="s">
        <v>621</v>
      </c>
      <c r="I59" s="87">
        <f>+B49</f>
        <v>0</v>
      </c>
    </row>
    <row r="60" spans="2:9" x14ac:dyDescent="0.2">
      <c r="B60" s="84">
        <v>0</v>
      </c>
      <c r="D60" s="85" t="s">
        <v>620</v>
      </c>
      <c r="F60" s="82"/>
      <c r="G60" s="88" t="s">
        <v>619</v>
      </c>
      <c r="H60" s="85"/>
      <c r="I60" s="87">
        <f>I61+I62</f>
        <v>0</v>
      </c>
    </row>
    <row r="61" spans="2:9" x14ac:dyDescent="0.2">
      <c r="B61" s="84">
        <v>0</v>
      </c>
      <c r="D61" s="85" t="s">
        <v>618</v>
      </c>
      <c r="F61" s="82"/>
      <c r="G61" s="88" t="s">
        <v>617</v>
      </c>
      <c r="I61" s="87">
        <v>0</v>
      </c>
    </row>
    <row r="62" spans="2:9" x14ac:dyDescent="0.2">
      <c r="B62" s="84">
        <v>0</v>
      </c>
      <c r="D62" s="81" t="s">
        <v>616</v>
      </c>
      <c r="E62" s="85" t="s">
        <v>615</v>
      </c>
      <c r="F62" s="82"/>
      <c r="G62" s="88" t="s">
        <v>614</v>
      </c>
      <c r="I62" s="87">
        <v>0</v>
      </c>
    </row>
    <row r="63" spans="2:9" x14ac:dyDescent="0.2">
      <c r="B63" s="84"/>
      <c r="E63" s="85" t="s">
        <v>613</v>
      </c>
      <c r="F63" s="82"/>
      <c r="G63" s="83" t="s">
        <v>612</v>
      </c>
      <c r="H63" s="81" t="s">
        <v>611</v>
      </c>
      <c r="I63" s="87">
        <f>I64+I65+I66</f>
        <v>0</v>
      </c>
    </row>
    <row r="64" spans="2:9" x14ac:dyDescent="0.2">
      <c r="B64" s="84">
        <f>B65+B66+B67</f>
        <v>0</v>
      </c>
      <c r="D64" s="81" t="s">
        <v>612</v>
      </c>
      <c r="E64" s="81" t="s">
        <v>611</v>
      </c>
      <c r="F64" s="82"/>
      <c r="G64" s="85" t="s">
        <v>610</v>
      </c>
      <c r="I64" s="87">
        <v>0</v>
      </c>
    </row>
    <row r="65" spans="2:9" x14ac:dyDescent="0.2">
      <c r="B65" s="84">
        <v>0</v>
      </c>
      <c r="D65" s="85" t="s">
        <v>610</v>
      </c>
      <c r="F65" s="82"/>
      <c r="G65" s="88" t="s">
        <v>609</v>
      </c>
      <c r="I65" s="87">
        <v>0</v>
      </c>
    </row>
    <row r="66" spans="2:9" x14ac:dyDescent="0.2">
      <c r="B66" s="84">
        <v>0</v>
      </c>
      <c r="D66" s="85" t="s">
        <v>609</v>
      </c>
      <c r="F66" s="82"/>
      <c r="G66" s="88" t="s">
        <v>608</v>
      </c>
      <c r="I66" s="87">
        <v>0</v>
      </c>
    </row>
    <row r="67" spans="2:9" x14ac:dyDescent="0.2">
      <c r="B67" s="84">
        <v>0</v>
      </c>
      <c r="D67" s="85" t="s">
        <v>608</v>
      </c>
      <c r="F67" s="82"/>
      <c r="G67" s="83"/>
      <c r="H67" s="83"/>
      <c r="I67" s="87"/>
    </row>
    <row r="68" spans="2:9" x14ac:dyDescent="0.2">
      <c r="B68" s="84">
        <f>I70-B59-B62-B64</f>
        <v>0</v>
      </c>
      <c r="D68" s="85" t="s">
        <v>602</v>
      </c>
      <c r="E68" s="85" t="s">
        <v>601</v>
      </c>
      <c r="F68" s="82"/>
      <c r="G68" s="83"/>
      <c r="H68" s="83"/>
      <c r="I68" s="87"/>
    </row>
    <row r="69" spans="2:9" ht="17.45" customHeight="1" x14ac:dyDescent="0.2">
      <c r="B69" s="84"/>
      <c r="F69" s="82"/>
      <c r="G69" s="83"/>
      <c r="H69" s="83"/>
      <c r="I69" s="87"/>
    </row>
    <row r="70" spans="2:9" ht="17.45" customHeight="1" x14ac:dyDescent="0.2">
      <c r="B70" s="89">
        <f>B59+B62+B64+B68</f>
        <v>0</v>
      </c>
      <c r="C70" s="78"/>
      <c r="D70" s="78" t="s">
        <v>568</v>
      </c>
      <c r="E70" s="78"/>
      <c r="F70" s="91"/>
      <c r="G70" s="78" t="s">
        <v>568</v>
      </c>
      <c r="H70" s="78"/>
      <c r="I70" s="92">
        <f>I59+I60+I63</f>
        <v>0</v>
      </c>
    </row>
    <row r="73" spans="2:9" ht="15" x14ac:dyDescent="0.2">
      <c r="B73" s="65" t="s">
        <v>607</v>
      </c>
      <c r="C73" s="94"/>
      <c r="D73" s="94"/>
      <c r="E73" s="94"/>
      <c r="F73" s="94"/>
      <c r="G73" s="94"/>
      <c r="H73" s="94"/>
      <c r="I73" s="94"/>
    </row>
    <row r="75" spans="2:9" x14ac:dyDescent="0.2">
      <c r="B75" s="70" t="s">
        <v>606</v>
      </c>
      <c r="C75" s="78"/>
      <c r="D75" s="78"/>
      <c r="E75" s="78"/>
      <c r="F75" s="78"/>
      <c r="G75" s="78"/>
      <c r="H75" s="78"/>
      <c r="I75" s="69" t="s">
        <v>605</v>
      </c>
    </row>
    <row r="76" spans="2:9" x14ac:dyDescent="0.2">
      <c r="B76" s="80"/>
      <c r="F76" s="82"/>
      <c r="G76" s="83"/>
      <c r="H76" s="83"/>
      <c r="I76" s="82"/>
    </row>
    <row r="77" spans="2:9" x14ac:dyDescent="0.2">
      <c r="B77" s="84">
        <v>0</v>
      </c>
      <c r="D77" s="81" t="s">
        <v>604</v>
      </c>
      <c r="E77" s="85" t="s">
        <v>603</v>
      </c>
      <c r="F77" s="82"/>
      <c r="G77" s="88" t="s">
        <v>602</v>
      </c>
      <c r="H77" s="66" t="s">
        <v>601</v>
      </c>
      <c r="I77" s="87">
        <f>+B68</f>
        <v>0</v>
      </c>
    </row>
    <row r="78" spans="2:9" x14ac:dyDescent="0.2">
      <c r="B78" s="84"/>
      <c r="E78" s="85" t="s">
        <v>600</v>
      </c>
      <c r="F78" s="82"/>
      <c r="G78" s="88"/>
      <c r="H78" s="85"/>
      <c r="I78" s="87"/>
    </row>
    <row r="79" spans="2:9" x14ac:dyDescent="0.2">
      <c r="B79" s="84">
        <f>I82-B77</f>
        <v>0</v>
      </c>
      <c r="D79" s="85" t="s">
        <v>595</v>
      </c>
      <c r="E79" s="68" t="s">
        <v>599</v>
      </c>
      <c r="F79" s="82"/>
      <c r="G79" s="83"/>
      <c r="H79" s="83"/>
      <c r="I79" s="87"/>
    </row>
    <row r="80" spans="2:9" x14ac:dyDescent="0.2">
      <c r="B80" s="84">
        <f>B79-B13</f>
        <v>0</v>
      </c>
      <c r="D80" s="85" t="s">
        <v>598</v>
      </c>
      <c r="E80" s="66" t="s">
        <v>594</v>
      </c>
      <c r="F80" s="82"/>
      <c r="G80" s="83"/>
      <c r="H80" s="83"/>
      <c r="I80" s="87"/>
    </row>
    <row r="81" spans="2:9" x14ac:dyDescent="0.2">
      <c r="B81" s="84"/>
      <c r="F81" s="82"/>
      <c r="G81" s="83"/>
      <c r="H81" s="83"/>
      <c r="I81" s="87"/>
    </row>
    <row r="82" spans="2:9" x14ac:dyDescent="0.2">
      <c r="B82" s="89">
        <f>B77+B79</f>
        <v>0</v>
      </c>
      <c r="C82" s="78"/>
      <c r="D82" s="78" t="s">
        <v>568</v>
      </c>
      <c r="E82" s="78"/>
      <c r="F82" s="91"/>
      <c r="G82" s="78" t="s">
        <v>568</v>
      </c>
      <c r="H82" s="78"/>
      <c r="I82" s="92">
        <f>I77</f>
        <v>0</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597</v>
      </c>
      <c r="C85" s="153"/>
      <c r="D85" s="153"/>
      <c r="E85" s="153"/>
      <c r="F85" s="153"/>
      <c r="G85" s="153"/>
      <c r="H85" s="153"/>
      <c r="I85" s="153"/>
    </row>
    <row r="86" spans="2:9" ht="7.15" customHeight="1" x14ac:dyDescent="0.2"/>
    <row r="88" spans="2:9" ht="15" x14ac:dyDescent="0.2">
      <c r="B88" s="65" t="s">
        <v>596</v>
      </c>
      <c r="C88" s="93"/>
      <c r="D88" s="93"/>
      <c r="E88" s="93"/>
      <c r="F88" s="93"/>
      <c r="G88" s="93"/>
      <c r="H88" s="93"/>
      <c r="I88" s="93"/>
    </row>
    <row r="89" spans="2:9" ht="15.75" customHeight="1" x14ac:dyDescent="0.2"/>
    <row r="90" spans="2:9" x14ac:dyDescent="0.2">
      <c r="B90" s="64" t="s">
        <v>566</v>
      </c>
      <c r="C90" s="78"/>
      <c r="D90" s="78"/>
      <c r="E90" s="78"/>
      <c r="F90" s="78"/>
      <c r="G90" s="78"/>
      <c r="H90" s="78"/>
      <c r="I90" s="63" t="s">
        <v>565</v>
      </c>
    </row>
    <row r="91" spans="2:9" x14ac:dyDescent="0.2">
      <c r="B91" s="80"/>
      <c r="F91" s="82"/>
      <c r="G91" s="83"/>
      <c r="H91" s="83"/>
      <c r="I91" s="82"/>
    </row>
    <row r="92" spans="2:9" x14ac:dyDescent="0.2">
      <c r="B92" s="84">
        <f>I99</f>
        <v>0</v>
      </c>
      <c r="D92" s="85" t="s">
        <v>582</v>
      </c>
      <c r="E92" s="66" t="s">
        <v>581</v>
      </c>
      <c r="F92" s="82"/>
      <c r="G92" s="85" t="s">
        <v>595</v>
      </c>
      <c r="H92" s="66" t="s">
        <v>594</v>
      </c>
      <c r="I92" s="87">
        <f>+B80</f>
        <v>0</v>
      </c>
    </row>
    <row r="93" spans="2:9" x14ac:dyDescent="0.2">
      <c r="B93" s="84"/>
      <c r="E93" s="68" t="s">
        <v>578</v>
      </c>
      <c r="F93" s="82"/>
      <c r="G93" s="88" t="s">
        <v>593</v>
      </c>
      <c r="H93" s="81" t="s">
        <v>592</v>
      </c>
      <c r="I93" s="87">
        <f>I94+I95</f>
        <v>0</v>
      </c>
    </row>
    <row r="94" spans="2:9" x14ac:dyDescent="0.2">
      <c r="B94" s="84"/>
      <c r="E94" s="85"/>
      <c r="F94" s="82"/>
      <c r="G94" s="88" t="s">
        <v>591</v>
      </c>
      <c r="I94" s="87">
        <v>0</v>
      </c>
    </row>
    <row r="95" spans="2:9" x14ac:dyDescent="0.2">
      <c r="B95" s="84"/>
      <c r="E95" s="85"/>
      <c r="F95" s="82"/>
      <c r="G95" s="88" t="s">
        <v>590</v>
      </c>
      <c r="I95" s="87">
        <v>0</v>
      </c>
    </row>
    <row r="96" spans="2:9" x14ac:dyDescent="0.2">
      <c r="B96" s="84"/>
      <c r="D96" s="85"/>
      <c r="F96" s="82"/>
      <c r="G96" s="88" t="s">
        <v>589</v>
      </c>
      <c r="H96" s="81" t="s">
        <v>588</v>
      </c>
      <c r="I96" s="87">
        <f>I97</f>
        <v>0</v>
      </c>
    </row>
    <row r="97" spans="2:9" x14ac:dyDescent="0.2">
      <c r="B97" s="98"/>
      <c r="C97" s="99"/>
      <c r="D97" s="99"/>
      <c r="E97" s="85"/>
      <c r="F97" s="100"/>
      <c r="G97" s="88" t="s">
        <v>587</v>
      </c>
      <c r="H97" s="101"/>
      <c r="I97" s="87">
        <v>0</v>
      </c>
    </row>
    <row r="98" spans="2:9" x14ac:dyDescent="0.2">
      <c r="B98" s="84"/>
      <c r="F98" s="82"/>
      <c r="G98" s="83"/>
      <c r="H98" s="83"/>
      <c r="I98" s="87"/>
    </row>
    <row r="99" spans="2:9" x14ac:dyDescent="0.2">
      <c r="B99" s="89">
        <f>B92</f>
        <v>0</v>
      </c>
      <c r="C99" s="78"/>
      <c r="D99" s="78" t="s">
        <v>568</v>
      </c>
      <c r="E99" s="78"/>
      <c r="F99" s="91"/>
      <c r="G99" s="78" t="s">
        <v>568</v>
      </c>
      <c r="H99" s="78"/>
      <c r="I99" s="92">
        <f>I92+I93+I96</f>
        <v>0</v>
      </c>
    </row>
    <row r="102" spans="2:9" ht="15" x14ac:dyDescent="0.2">
      <c r="B102" s="65" t="s">
        <v>586</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566</v>
      </c>
      <c r="C104" s="78"/>
      <c r="D104" s="78"/>
      <c r="E104" s="78"/>
      <c r="F104" s="78"/>
      <c r="G104" s="78"/>
      <c r="H104" s="78"/>
      <c r="I104" s="63" t="s">
        <v>565</v>
      </c>
    </row>
    <row r="105" spans="2:9" x14ac:dyDescent="0.2">
      <c r="B105" s="80"/>
      <c r="E105" s="85"/>
      <c r="F105" s="102"/>
      <c r="G105" s="83"/>
      <c r="H105" s="83"/>
      <c r="I105" s="82"/>
    </row>
    <row r="106" spans="2:9" x14ac:dyDescent="0.2">
      <c r="B106" s="84">
        <f>B107+B109</f>
        <v>0</v>
      </c>
      <c r="D106" s="85" t="s">
        <v>585</v>
      </c>
      <c r="E106" s="103" t="s">
        <v>584</v>
      </c>
      <c r="F106" s="82"/>
      <c r="G106" s="83"/>
      <c r="H106" s="83"/>
      <c r="I106" s="82"/>
    </row>
    <row r="107" spans="2:9" x14ac:dyDescent="0.2">
      <c r="B107" s="84">
        <v>0</v>
      </c>
      <c r="D107" s="85" t="s">
        <v>583</v>
      </c>
      <c r="E107" s="85"/>
      <c r="F107" s="82"/>
      <c r="G107" s="85" t="s">
        <v>582</v>
      </c>
      <c r="H107" s="68" t="s">
        <v>581</v>
      </c>
      <c r="I107" s="87"/>
    </row>
    <row r="108" spans="2:9" x14ac:dyDescent="0.2">
      <c r="B108" s="84">
        <f>-B13</f>
        <v>0</v>
      </c>
      <c r="D108" s="85" t="s">
        <v>580</v>
      </c>
      <c r="E108" s="86" t="s">
        <v>579</v>
      </c>
      <c r="F108" s="82"/>
      <c r="G108" s="85"/>
      <c r="H108" s="67" t="s">
        <v>578</v>
      </c>
      <c r="I108" s="87">
        <f>B92</f>
        <v>0</v>
      </c>
    </row>
    <row r="109" spans="2:9" x14ac:dyDescent="0.2">
      <c r="B109" s="84">
        <v>0</v>
      </c>
      <c r="D109" s="95" t="s">
        <v>577</v>
      </c>
      <c r="E109" s="85" t="s">
        <v>576</v>
      </c>
      <c r="F109" s="82"/>
      <c r="H109" s="104"/>
      <c r="I109" s="105"/>
    </row>
    <row r="110" spans="2:9" x14ac:dyDescent="0.2">
      <c r="B110" s="84">
        <v>0</v>
      </c>
      <c r="D110" s="85" t="s">
        <v>575</v>
      </c>
      <c r="E110" s="85" t="s">
        <v>574</v>
      </c>
      <c r="F110" s="82"/>
      <c r="G110" s="93"/>
      <c r="I110" s="87"/>
    </row>
    <row r="111" spans="2:9" x14ac:dyDescent="0.2">
      <c r="B111" s="84">
        <v>0</v>
      </c>
      <c r="D111" s="95" t="s">
        <v>573</v>
      </c>
      <c r="E111" s="85" t="s">
        <v>572</v>
      </c>
      <c r="F111" s="82"/>
      <c r="H111" s="104"/>
      <c r="I111" s="105"/>
    </row>
    <row r="112" spans="2:9" x14ac:dyDescent="0.2">
      <c r="B112" s="84"/>
      <c r="D112" s="85"/>
      <c r="E112" s="85" t="s">
        <v>571</v>
      </c>
      <c r="F112" s="82"/>
      <c r="G112" s="93"/>
      <c r="I112" s="87"/>
    </row>
    <row r="113" spans="2:9" x14ac:dyDescent="0.2">
      <c r="B113" s="84">
        <f>I115-B106-B108-B111</f>
        <v>0</v>
      </c>
      <c r="C113" s="99"/>
      <c r="D113" s="99" t="s">
        <v>570</v>
      </c>
      <c r="E113" s="66" t="s">
        <v>569</v>
      </c>
      <c r="F113" s="100"/>
      <c r="G113" s="93"/>
      <c r="H113" s="101"/>
      <c r="I113" s="87"/>
    </row>
    <row r="114" spans="2:9" x14ac:dyDescent="0.2">
      <c r="B114" s="84"/>
      <c r="E114" s="85"/>
      <c r="F114" s="82"/>
      <c r="G114" s="93"/>
      <c r="H114" s="83"/>
      <c r="I114" s="87"/>
    </row>
    <row r="115" spans="2:9" x14ac:dyDescent="0.2">
      <c r="B115" s="89">
        <f>B106+B108+B111+B113</f>
        <v>0</v>
      </c>
      <c r="C115" s="78"/>
      <c r="D115" s="78" t="s">
        <v>568</v>
      </c>
      <c r="E115" s="106"/>
      <c r="F115" s="91"/>
      <c r="G115" s="78" t="s">
        <v>568</v>
      </c>
      <c r="H115" s="78"/>
      <c r="I115" s="92">
        <f>I108</f>
        <v>0</v>
      </c>
    </row>
    <row r="118" spans="2:9" ht="15" x14ac:dyDescent="0.2">
      <c r="B118" s="65" t="s">
        <v>567</v>
      </c>
      <c r="C118" s="93"/>
      <c r="D118" s="93"/>
      <c r="E118" s="93"/>
      <c r="F118" s="93"/>
      <c r="G118" s="93"/>
      <c r="H118" s="93"/>
      <c r="I118" s="93"/>
    </row>
    <row r="120" spans="2:9" x14ac:dyDescent="0.2">
      <c r="B120" s="64" t="s">
        <v>566</v>
      </c>
      <c r="C120" s="78"/>
      <c r="D120" s="78"/>
      <c r="E120" s="78"/>
      <c r="F120" s="78"/>
      <c r="G120" s="78"/>
      <c r="H120" s="78"/>
      <c r="I120" s="63" t="s">
        <v>565</v>
      </c>
    </row>
    <row r="121" spans="2:9" ht="15" x14ac:dyDescent="0.2">
      <c r="B121" s="61"/>
      <c r="C121" s="79"/>
      <c r="D121" s="79"/>
      <c r="E121" s="79"/>
      <c r="F121" s="79"/>
      <c r="G121" s="79"/>
      <c r="H121" s="79"/>
      <c r="I121" s="62"/>
    </row>
    <row r="122" spans="2:9" ht="15" x14ac:dyDescent="0.2">
      <c r="B122" s="61"/>
      <c r="C122" s="79"/>
      <c r="D122" s="79"/>
      <c r="E122" s="60" t="s">
        <v>564</v>
      </c>
      <c r="F122" s="79"/>
      <c r="G122" s="79"/>
      <c r="H122" s="79"/>
      <c r="I122" s="87">
        <f>B123-I125-I128-I131-I134-I137-I142-I143-I144</f>
        <v>0</v>
      </c>
    </row>
    <row r="123" spans="2:9" ht="15" x14ac:dyDescent="0.2">
      <c r="B123" s="84">
        <f>B125+B128+B131+B134+B137+B142+B143+B144</f>
        <v>0</v>
      </c>
      <c r="C123" s="79"/>
      <c r="D123" s="58"/>
      <c r="E123" s="85" t="s">
        <v>563</v>
      </c>
      <c r="F123" s="58"/>
      <c r="G123" s="58"/>
      <c r="H123" s="58"/>
      <c r="I123" s="87">
        <f>I125+I128+I131+I134+I137+I142+I143+I144</f>
        <v>0</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562</v>
      </c>
      <c r="F125" s="58"/>
      <c r="G125" s="58"/>
      <c r="H125" s="58"/>
      <c r="I125" s="87">
        <f>I126+I127</f>
        <v>0</v>
      </c>
    </row>
    <row r="126" spans="2:9" ht="13.15" customHeight="1" x14ac:dyDescent="0.2">
      <c r="B126" s="84">
        <v>0</v>
      </c>
      <c r="C126" s="58"/>
      <c r="D126" s="58"/>
      <c r="E126" s="85" t="s">
        <v>561</v>
      </c>
      <c r="F126" s="58"/>
      <c r="G126" s="58"/>
      <c r="H126" s="58"/>
      <c r="I126" s="87">
        <v>0</v>
      </c>
    </row>
    <row r="127" spans="2:9" ht="15" x14ac:dyDescent="0.2">
      <c r="B127" s="84">
        <v>0</v>
      </c>
      <c r="C127" s="58"/>
      <c r="D127" s="58"/>
      <c r="E127" s="85" t="s">
        <v>560</v>
      </c>
      <c r="F127" s="58"/>
      <c r="G127" s="58"/>
      <c r="H127" s="58"/>
      <c r="I127" s="87">
        <v>0</v>
      </c>
    </row>
    <row r="128" spans="2:9" x14ac:dyDescent="0.2">
      <c r="B128" s="84">
        <f>B129+B130</f>
        <v>0</v>
      </c>
      <c r="E128" s="85" t="s">
        <v>559</v>
      </c>
      <c r="I128" s="87">
        <f>I129+I130</f>
        <v>0</v>
      </c>
    </row>
    <row r="129" spans="2:9" x14ac:dyDescent="0.2">
      <c r="B129" s="84">
        <v>0</v>
      </c>
      <c r="E129" s="85" t="s">
        <v>558</v>
      </c>
      <c r="I129" s="87">
        <v>0</v>
      </c>
    </row>
    <row r="130" spans="2:9" x14ac:dyDescent="0.2">
      <c r="B130" s="84">
        <v>0</v>
      </c>
      <c r="E130" s="85" t="s">
        <v>557</v>
      </c>
      <c r="I130" s="87">
        <v>0</v>
      </c>
    </row>
    <row r="131" spans="2:9" x14ac:dyDescent="0.2">
      <c r="B131" s="84">
        <f>B132+B133</f>
        <v>0</v>
      </c>
      <c r="E131" s="85" t="s">
        <v>556</v>
      </c>
      <c r="I131" s="87">
        <f>I132+I133</f>
        <v>0</v>
      </c>
    </row>
    <row r="132" spans="2:9" x14ac:dyDescent="0.2">
      <c r="B132" s="84">
        <v>0</v>
      </c>
      <c r="E132" s="85" t="s">
        <v>555</v>
      </c>
      <c r="I132" s="87">
        <v>0</v>
      </c>
    </row>
    <row r="133" spans="2:9" x14ac:dyDescent="0.2">
      <c r="B133" s="84">
        <v>0</v>
      </c>
      <c r="E133" s="85" t="s">
        <v>554</v>
      </c>
      <c r="I133" s="87">
        <v>0</v>
      </c>
    </row>
    <row r="134" spans="2:9" x14ac:dyDescent="0.2">
      <c r="B134" s="84">
        <f>B135+B136</f>
        <v>0</v>
      </c>
      <c r="E134" s="85" t="s">
        <v>553</v>
      </c>
      <c r="I134" s="87">
        <f>I135+I136</f>
        <v>0</v>
      </c>
    </row>
    <row r="135" spans="2:9" x14ac:dyDescent="0.2">
      <c r="B135" s="84">
        <v>0</v>
      </c>
      <c r="E135" s="85" t="s">
        <v>552</v>
      </c>
      <c r="I135" s="87">
        <v>0</v>
      </c>
    </row>
    <row r="136" spans="2:9" x14ac:dyDescent="0.2">
      <c r="B136" s="84">
        <v>0</v>
      </c>
      <c r="E136" s="85" t="s">
        <v>551</v>
      </c>
      <c r="I136" s="87">
        <v>0</v>
      </c>
    </row>
    <row r="137" spans="2:9" x14ac:dyDescent="0.2">
      <c r="B137" s="84">
        <f>B138+B141</f>
        <v>0</v>
      </c>
      <c r="E137" s="107" t="s">
        <v>550</v>
      </c>
      <c r="I137" s="87">
        <f>I138+I141</f>
        <v>0</v>
      </c>
    </row>
    <row r="138" spans="2:9" x14ac:dyDescent="0.2">
      <c r="B138" s="84">
        <f>B139+B140</f>
        <v>0</v>
      </c>
      <c r="E138" s="107" t="s">
        <v>549</v>
      </c>
      <c r="I138" s="87">
        <f>I139+I140</f>
        <v>0</v>
      </c>
    </row>
    <row r="139" spans="2:9" x14ac:dyDescent="0.2">
      <c r="B139" s="84">
        <v>0</v>
      </c>
      <c r="E139" s="107" t="s">
        <v>548</v>
      </c>
      <c r="I139" s="87">
        <v>0</v>
      </c>
    </row>
    <row r="140" spans="2:9" x14ac:dyDescent="0.2">
      <c r="B140" s="84">
        <v>0</v>
      </c>
      <c r="E140" s="107" t="s">
        <v>547</v>
      </c>
      <c r="I140" s="87">
        <v>0</v>
      </c>
    </row>
    <row r="141" spans="2:9" x14ac:dyDescent="0.2">
      <c r="B141" s="84">
        <v>0</v>
      </c>
      <c r="E141" s="107" t="s">
        <v>546</v>
      </c>
      <c r="I141" s="87">
        <v>0</v>
      </c>
    </row>
    <row r="142" spans="2:9" x14ac:dyDescent="0.2">
      <c r="B142" s="84">
        <v>0</v>
      </c>
      <c r="E142" s="85" t="s">
        <v>545</v>
      </c>
      <c r="I142" s="87">
        <v>0</v>
      </c>
    </row>
    <row r="143" spans="2:9" x14ac:dyDescent="0.2">
      <c r="B143" s="84">
        <v>0</v>
      </c>
      <c r="C143" s="85" t="s">
        <v>544</v>
      </c>
      <c r="E143" s="85" t="s">
        <v>544</v>
      </c>
      <c r="I143" s="87">
        <v>0</v>
      </c>
    </row>
    <row r="144" spans="2:9" x14ac:dyDescent="0.2">
      <c r="B144" s="84">
        <f>B145+B146</f>
        <v>0</v>
      </c>
      <c r="C144" s="85" t="s">
        <v>543</v>
      </c>
      <c r="E144" s="85" t="s">
        <v>543</v>
      </c>
      <c r="I144" s="87">
        <f>I145+I146</f>
        <v>0</v>
      </c>
    </row>
    <row r="145" spans="2:9" x14ac:dyDescent="0.2">
      <c r="B145" s="84">
        <v>0</v>
      </c>
      <c r="C145" s="85" t="s">
        <v>542</v>
      </c>
      <c r="E145" s="85" t="s">
        <v>542</v>
      </c>
      <c r="I145" s="87">
        <v>0</v>
      </c>
    </row>
    <row r="146" spans="2:9" x14ac:dyDescent="0.2">
      <c r="B146" s="89">
        <v>0</v>
      </c>
      <c r="C146" s="108" t="s">
        <v>541</v>
      </c>
      <c r="D146" s="109"/>
      <c r="E146" s="108" t="s">
        <v>541</v>
      </c>
      <c r="F146" s="109"/>
      <c r="G146" s="109"/>
      <c r="H146" s="109"/>
      <c r="I146" s="92">
        <v>0</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112</v>
      </c>
      <c r="D1" s="45"/>
      <c r="E1" s="45"/>
      <c r="F1" s="45"/>
      <c r="G1" s="39"/>
      <c r="H1" s="45"/>
      <c r="I1" s="45"/>
      <c r="J1" s="45"/>
      <c r="K1" s="45"/>
      <c r="L1" s="45"/>
      <c r="M1" s="45"/>
    </row>
    <row r="2" spans="2:14" s="41" customFormat="1" ht="20.25" x14ac:dyDescent="0.25">
      <c r="B2" s="75" t="s">
        <v>1013</v>
      </c>
      <c r="D2" s="42"/>
      <c r="E2" s="42"/>
      <c r="F2" s="42"/>
      <c r="G2" s="39"/>
      <c r="H2" s="42"/>
      <c r="I2" s="42"/>
      <c r="J2" s="42"/>
      <c r="K2" s="42"/>
      <c r="L2" s="42"/>
      <c r="M2" s="42"/>
    </row>
    <row r="3" spans="2:14" s="37" customFormat="1" ht="15" customHeight="1" x14ac:dyDescent="0.25">
      <c r="B3" s="76" t="s">
        <v>728</v>
      </c>
      <c r="D3" s="39"/>
      <c r="E3" s="40"/>
      <c r="F3" s="39"/>
      <c r="G3" s="39"/>
      <c r="H3" s="39"/>
      <c r="I3" s="39"/>
      <c r="J3" s="39"/>
      <c r="K3" s="39"/>
      <c r="L3" s="39"/>
      <c r="M3" s="39"/>
      <c r="N3" s="38"/>
    </row>
    <row r="4" spans="2:14" s="37" customFormat="1" ht="15" customHeight="1" x14ac:dyDescent="0.25">
      <c r="B4" s="76"/>
      <c r="D4" s="39"/>
      <c r="E4" s="40"/>
      <c r="F4" s="39"/>
      <c r="G4" s="39"/>
      <c r="H4" s="39"/>
      <c r="I4" s="39"/>
      <c r="J4" s="39"/>
      <c r="K4" s="39"/>
      <c r="L4" s="39"/>
      <c r="M4" s="39"/>
      <c r="N4" s="38"/>
    </row>
    <row r="5" spans="2:14" s="34" customFormat="1" ht="15" customHeight="1" x14ac:dyDescent="0.2">
      <c r="B5" s="76"/>
      <c r="D5" s="122"/>
      <c r="E5" s="21"/>
      <c r="F5" s="21"/>
      <c r="G5" s="21"/>
      <c r="H5" s="21"/>
      <c r="I5" s="21"/>
      <c r="J5" s="21"/>
      <c r="K5" s="21"/>
      <c r="L5" s="21"/>
      <c r="M5" s="21"/>
      <c r="N5" s="35"/>
    </row>
    <row r="6" spans="2:14" s="34" customFormat="1" ht="20.25" customHeight="1" x14ac:dyDescent="0.2">
      <c r="B6" s="123" t="s">
        <v>662</v>
      </c>
      <c r="D6" s="122"/>
      <c r="E6" s="21"/>
      <c r="F6" s="21"/>
      <c r="G6" s="21"/>
      <c r="H6" s="21"/>
      <c r="I6" s="21"/>
      <c r="J6" s="21"/>
      <c r="K6" s="21"/>
      <c r="L6" s="21"/>
      <c r="M6" s="21"/>
      <c r="N6" s="35"/>
    </row>
    <row r="7" spans="2:14" ht="15" x14ac:dyDescent="0.2">
      <c r="B7" s="65" t="s">
        <v>661</v>
      </c>
      <c r="C7" s="65"/>
      <c r="D7" s="65"/>
      <c r="E7" s="65"/>
      <c r="F7" s="65"/>
      <c r="G7" s="65"/>
      <c r="H7" s="65"/>
      <c r="I7" s="65"/>
    </row>
    <row r="9" spans="2:14" x14ac:dyDescent="0.2">
      <c r="B9" s="70" t="s">
        <v>606</v>
      </c>
      <c r="C9" s="78"/>
      <c r="D9" s="78"/>
      <c r="E9" s="78"/>
      <c r="F9" s="78"/>
      <c r="G9" s="78"/>
      <c r="H9" s="78"/>
      <c r="I9" s="69" t="s">
        <v>605</v>
      </c>
    </row>
    <row r="10" spans="2:14" x14ac:dyDescent="0.2">
      <c r="B10" s="80"/>
      <c r="F10" s="82"/>
      <c r="G10" s="83"/>
      <c r="H10" s="83"/>
      <c r="I10" s="82"/>
    </row>
    <row r="11" spans="2:14" x14ac:dyDescent="0.2">
      <c r="B11" s="84">
        <v>8705</v>
      </c>
      <c r="D11" s="81" t="s">
        <v>660</v>
      </c>
      <c r="E11" s="85" t="s">
        <v>659</v>
      </c>
      <c r="F11" s="82"/>
      <c r="G11" s="83" t="s">
        <v>658</v>
      </c>
      <c r="H11" s="86" t="s">
        <v>657</v>
      </c>
      <c r="I11" s="87">
        <f>I12+I13</f>
        <v>28435</v>
      </c>
    </row>
    <row r="12" spans="2:14" x14ac:dyDescent="0.2">
      <c r="B12" s="84">
        <f>I11-B11</f>
        <v>19730</v>
      </c>
      <c r="D12" s="85" t="s">
        <v>647</v>
      </c>
      <c r="E12" s="66" t="s">
        <v>646</v>
      </c>
      <c r="F12" s="82"/>
      <c r="G12" s="88" t="s">
        <v>656</v>
      </c>
      <c r="H12" s="83"/>
      <c r="I12" s="87">
        <v>28435</v>
      </c>
    </row>
    <row r="13" spans="2:14" x14ac:dyDescent="0.2">
      <c r="B13" s="84">
        <v>337</v>
      </c>
      <c r="D13" s="81" t="s">
        <v>655</v>
      </c>
      <c r="E13" s="85" t="s">
        <v>579</v>
      </c>
      <c r="F13" s="82"/>
      <c r="G13" s="88" t="s">
        <v>654</v>
      </c>
      <c r="I13" s="87">
        <v>0</v>
      </c>
    </row>
    <row r="14" spans="2:14" x14ac:dyDescent="0.2">
      <c r="B14" s="84">
        <f>B12-B13</f>
        <v>19393</v>
      </c>
      <c r="D14" s="81" t="s">
        <v>653</v>
      </c>
      <c r="E14" s="66" t="s">
        <v>652</v>
      </c>
      <c r="F14" s="82"/>
      <c r="G14" s="88"/>
      <c r="H14" s="83"/>
      <c r="I14" s="87"/>
    </row>
    <row r="15" spans="2:14" ht="7.15" customHeight="1" x14ac:dyDescent="0.2">
      <c r="B15" s="84"/>
      <c r="F15" s="82"/>
      <c r="G15" s="83"/>
      <c r="H15" s="83"/>
      <c r="I15" s="87"/>
    </row>
    <row r="16" spans="2:14" x14ac:dyDescent="0.2">
      <c r="B16" s="89">
        <f>B11+B12</f>
        <v>28435</v>
      </c>
      <c r="C16" s="78"/>
      <c r="D16" s="90" t="s">
        <v>568</v>
      </c>
      <c r="E16" s="78"/>
      <c r="F16" s="91"/>
      <c r="G16" s="90" t="s">
        <v>568</v>
      </c>
      <c r="H16" s="78"/>
      <c r="I16" s="92">
        <f>I11</f>
        <v>28435</v>
      </c>
    </row>
    <row r="19" spans="2:9" ht="15" x14ac:dyDescent="0.2">
      <c r="B19" s="65" t="s">
        <v>651</v>
      </c>
      <c r="C19" s="93"/>
      <c r="D19" s="65"/>
      <c r="E19" s="65"/>
      <c r="F19" s="65"/>
      <c r="G19" s="65"/>
      <c r="H19" s="65"/>
      <c r="I19" s="93"/>
    </row>
    <row r="22" spans="2:9" ht="15" x14ac:dyDescent="0.2">
      <c r="B22" s="65" t="s">
        <v>650</v>
      </c>
      <c r="C22" s="93"/>
      <c r="D22" s="93"/>
      <c r="E22" s="93"/>
      <c r="F22" s="93"/>
      <c r="G22" s="93"/>
      <c r="H22" s="93"/>
      <c r="I22" s="93"/>
    </row>
    <row r="24" spans="2:9" ht="15" x14ac:dyDescent="0.2">
      <c r="B24" s="70" t="s">
        <v>606</v>
      </c>
      <c r="C24" s="71"/>
      <c r="D24" s="71"/>
      <c r="E24" s="71"/>
      <c r="F24" s="71"/>
      <c r="G24" s="71"/>
      <c r="H24" s="71"/>
      <c r="I24" s="69" t="s">
        <v>605</v>
      </c>
    </row>
    <row r="25" spans="2:9" x14ac:dyDescent="0.2">
      <c r="B25" s="80"/>
      <c r="F25" s="82"/>
      <c r="G25" s="83"/>
      <c r="H25" s="83"/>
      <c r="I25" s="82"/>
    </row>
    <row r="26" spans="2:9" x14ac:dyDescent="0.2">
      <c r="B26" s="84">
        <f>B27+B28</f>
        <v>17011</v>
      </c>
      <c r="D26" s="81" t="s">
        <v>649</v>
      </c>
      <c r="E26" s="85" t="s">
        <v>648</v>
      </c>
      <c r="F26" s="82"/>
      <c r="G26" s="88" t="s">
        <v>647</v>
      </c>
      <c r="H26" s="68" t="s">
        <v>646</v>
      </c>
      <c r="I26" s="87">
        <f>+B12</f>
        <v>19730</v>
      </c>
    </row>
    <row r="27" spans="2:9" x14ac:dyDescent="0.2">
      <c r="B27" s="84">
        <v>12827</v>
      </c>
      <c r="D27" s="85" t="s">
        <v>645</v>
      </c>
      <c r="F27" s="82"/>
      <c r="G27" s="83"/>
      <c r="H27" s="83"/>
      <c r="I27" s="87"/>
    </row>
    <row r="28" spans="2:9" x14ac:dyDescent="0.2">
      <c r="B28" s="84">
        <f>B29+B30</f>
        <v>4184</v>
      </c>
      <c r="D28" s="85" t="s">
        <v>644</v>
      </c>
      <c r="F28" s="82"/>
      <c r="G28" s="83"/>
      <c r="H28" s="83"/>
      <c r="I28" s="87"/>
    </row>
    <row r="29" spans="2:9" x14ac:dyDescent="0.2">
      <c r="B29" s="84">
        <v>3888</v>
      </c>
      <c r="D29" s="85" t="s">
        <v>643</v>
      </c>
      <c r="F29" s="82"/>
      <c r="G29" s="83"/>
      <c r="H29" s="83"/>
      <c r="I29" s="87"/>
    </row>
    <row r="30" spans="2:9" x14ac:dyDescent="0.2">
      <c r="B30" s="84">
        <v>296</v>
      </c>
      <c r="D30" s="85" t="s">
        <v>642</v>
      </c>
      <c r="F30" s="82"/>
      <c r="G30" s="83"/>
      <c r="H30" s="83"/>
      <c r="I30" s="87"/>
    </row>
    <row r="31" spans="2:9" ht="12.75" customHeight="1" x14ac:dyDescent="0.2">
      <c r="B31" s="84">
        <v>35</v>
      </c>
      <c r="D31" s="81" t="s">
        <v>641</v>
      </c>
      <c r="E31" s="81" t="s">
        <v>640</v>
      </c>
      <c r="F31" s="82"/>
      <c r="G31" s="83"/>
      <c r="H31" s="83"/>
      <c r="I31" s="87"/>
    </row>
    <row r="32" spans="2:9" ht="12.75" customHeight="1" x14ac:dyDescent="0.2">
      <c r="B32" s="84">
        <v>0</v>
      </c>
      <c r="D32" s="81" t="s">
        <v>639</v>
      </c>
      <c r="E32" s="81" t="s">
        <v>638</v>
      </c>
      <c r="F32" s="82"/>
      <c r="G32" s="83"/>
      <c r="H32" s="83"/>
      <c r="I32" s="87"/>
    </row>
    <row r="33" spans="2:9" x14ac:dyDescent="0.2">
      <c r="B33" s="84">
        <f>I35-B26-B31-B32</f>
        <v>2684</v>
      </c>
      <c r="D33" s="85" t="s">
        <v>636</v>
      </c>
      <c r="E33" s="66" t="s">
        <v>635</v>
      </c>
      <c r="F33" s="82"/>
      <c r="G33" s="83"/>
      <c r="H33" s="83"/>
      <c r="I33" s="87"/>
    </row>
    <row r="34" spans="2:9" x14ac:dyDescent="0.2">
      <c r="B34" s="84"/>
      <c r="F34" s="82"/>
      <c r="G34" s="83"/>
      <c r="H34" s="83"/>
      <c r="I34" s="87"/>
    </row>
    <row r="35" spans="2:9" x14ac:dyDescent="0.2">
      <c r="B35" s="89">
        <f>B26+B31+B32+B33</f>
        <v>19730</v>
      </c>
      <c r="C35" s="78"/>
      <c r="D35" s="90" t="s">
        <v>568</v>
      </c>
      <c r="E35" s="78"/>
      <c r="F35" s="91"/>
      <c r="G35" s="90" t="s">
        <v>568</v>
      </c>
      <c r="H35" s="78"/>
      <c r="I35" s="92">
        <f>I26</f>
        <v>19730</v>
      </c>
    </row>
    <row r="38" spans="2:9" ht="15" x14ac:dyDescent="0.2">
      <c r="B38" s="65" t="s">
        <v>637</v>
      </c>
      <c r="C38" s="94"/>
      <c r="D38" s="94"/>
      <c r="E38" s="94"/>
      <c r="F38" s="94"/>
      <c r="G38" s="94"/>
      <c r="H38" s="94"/>
      <c r="I38" s="94"/>
    </row>
    <row r="39" spans="2:9" ht="13.15" customHeight="1" x14ac:dyDescent="0.2"/>
    <row r="40" spans="2:9" x14ac:dyDescent="0.2">
      <c r="B40" s="70" t="s">
        <v>606</v>
      </c>
      <c r="C40" s="78"/>
      <c r="D40" s="78"/>
      <c r="E40" s="78"/>
      <c r="F40" s="78"/>
      <c r="G40" s="78"/>
      <c r="H40" s="78"/>
      <c r="I40" s="69" t="s">
        <v>605</v>
      </c>
    </row>
    <row r="41" spans="2:9" x14ac:dyDescent="0.2">
      <c r="B41" s="80"/>
      <c r="F41" s="82"/>
      <c r="G41" s="83"/>
      <c r="H41" s="83"/>
      <c r="I41" s="82"/>
    </row>
    <row r="42" spans="2:9" x14ac:dyDescent="0.2">
      <c r="B42" s="84">
        <f>B43+B44+B45+B47+B48</f>
        <v>117</v>
      </c>
      <c r="D42" s="81" t="s">
        <v>634</v>
      </c>
      <c r="E42" s="88" t="s">
        <v>633</v>
      </c>
      <c r="F42" s="82"/>
      <c r="G42" s="85" t="s">
        <v>636</v>
      </c>
      <c r="H42" s="66" t="s">
        <v>635</v>
      </c>
      <c r="I42" s="87">
        <f>+B33</f>
        <v>2684</v>
      </c>
    </row>
    <row r="43" spans="2:9" ht="15" x14ac:dyDescent="0.2">
      <c r="B43" s="84">
        <v>21</v>
      </c>
      <c r="C43" s="58"/>
      <c r="D43" s="95" t="s">
        <v>632</v>
      </c>
      <c r="F43" s="62"/>
      <c r="G43" s="79" t="s">
        <v>634</v>
      </c>
      <c r="H43" s="96" t="s">
        <v>633</v>
      </c>
      <c r="I43" s="87">
        <f>I44+I45+I47+I48+I49</f>
        <v>62</v>
      </c>
    </row>
    <row r="44" spans="2:9" x14ac:dyDescent="0.2">
      <c r="B44" s="84">
        <v>96</v>
      </c>
      <c r="D44" s="85" t="s">
        <v>631</v>
      </c>
      <c r="F44" s="82"/>
      <c r="G44" s="95" t="s">
        <v>632</v>
      </c>
      <c r="I44" s="87">
        <v>0</v>
      </c>
    </row>
    <row r="45" spans="2:9" x14ac:dyDescent="0.2">
      <c r="B45" s="84">
        <v>0</v>
      </c>
      <c r="D45" s="85" t="s">
        <v>630</v>
      </c>
      <c r="E45" s="80"/>
      <c r="F45" s="82"/>
      <c r="G45" s="85" t="s">
        <v>631</v>
      </c>
      <c r="I45" s="87">
        <v>62</v>
      </c>
    </row>
    <row r="46" spans="2:9" x14ac:dyDescent="0.2">
      <c r="B46" s="84"/>
      <c r="E46" s="97" t="s">
        <v>629</v>
      </c>
      <c r="F46" s="82"/>
      <c r="G46" s="85" t="s">
        <v>630</v>
      </c>
      <c r="H46" s="80"/>
      <c r="I46" s="87"/>
    </row>
    <row r="47" spans="2:9" x14ac:dyDescent="0.2">
      <c r="B47" s="84">
        <v>0</v>
      </c>
      <c r="D47" s="85" t="s">
        <v>628</v>
      </c>
      <c r="E47" s="85"/>
      <c r="F47" s="82"/>
      <c r="H47" s="85" t="s">
        <v>629</v>
      </c>
      <c r="I47" s="87">
        <v>0</v>
      </c>
    </row>
    <row r="48" spans="2:9" x14ac:dyDescent="0.2">
      <c r="B48" s="84">
        <v>0</v>
      </c>
      <c r="D48" s="85" t="s">
        <v>627</v>
      </c>
      <c r="E48" s="85"/>
      <c r="F48" s="82"/>
      <c r="G48" s="81" t="s">
        <v>628</v>
      </c>
      <c r="H48" s="85"/>
      <c r="I48" s="87">
        <v>0</v>
      </c>
    </row>
    <row r="49" spans="2:9" x14ac:dyDescent="0.2">
      <c r="B49" s="84">
        <f>I52-B42</f>
        <v>2629</v>
      </c>
      <c r="D49" s="85" t="s">
        <v>622</v>
      </c>
      <c r="E49" s="66" t="s">
        <v>621</v>
      </c>
      <c r="F49" s="82"/>
      <c r="G49" s="85" t="s">
        <v>627</v>
      </c>
      <c r="H49" s="85"/>
      <c r="I49" s="87">
        <v>0</v>
      </c>
    </row>
    <row r="50" spans="2:9" x14ac:dyDescent="0.2">
      <c r="B50" s="84"/>
      <c r="D50" s="85"/>
      <c r="E50" s="85"/>
      <c r="F50" s="82"/>
      <c r="G50" s="85" t="s">
        <v>626</v>
      </c>
      <c r="H50" s="85"/>
      <c r="I50" s="87">
        <v>0</v>
      </c>
    </row>
    <row r="51" spans="2:9" x14ac:dyDescent="0.2">
      <c r="B51" s="84"/>
      <c r="F51" s="82"/>
      <c r="G51" s="85"/>
      <c r="I51" s="87"/>
    </row>
    <row r="52" spans="2:9" x14ac:dyDescent="0.2">
      <c r="B52" s="89">
        <f>B42+B49</f>
        <v>2746</v>
      </c>
      <c r="C52" s="78"/>
      <c r="D52" s="78" t="s">
        <v>568</v>
      </c>
      <c r="E52" s="78"/>
      <c r="F52" s="91"/>
      <c r="G52" s="78" t="s">
        <v>568</v>
      </c>
      <c r="H52" s="78"/>
      <c r="I52" s="92">
        <f>I42+I43+I50</f>
        <v>2746</v>
      </c>
    </row>
    <row r="55" spans="2:9" ht="15" x14ac:dyDescent="0.2">
      <c r="B55" s="65" t="s">
        <v>625</v>
      </c>
      <c r="C55" s="94"/>
      <c r="D55" s="94"/>
      <c r="E55" s="94"/>
      <c r="F55" s="94"/>
      <c r="G55" s="94"/>
      <c r="H55" s="94"/>
      <c r="I55" s="94"/>
    </row>
    <row r="57" spans="2:9" x14ac:dyDescent="0.2">
      <c r="B57" s="70" t="s">
        <v>606</v>
      </c>
      <c r="C57" s="78"/>
      <c r="D57" s="78"/>
      <c r="E57" s="78"/>
      <c r="F57" s="78"/>
      <c r="G57" s="78"/>
      <c r="H57" s="78"/>
      <c r="I57" s="69" t="s">
        <v>605</v>
      </c>
    </row>
    <row r="58" spans="2:9" x14ac:dyDescent="0.2">
      <c r="B58" s="80"/>
      <c r="F58" s="82"/>
      <c r="G58" s="83"/>
      <c r="H58" s="83"/>
      <c r="I58" s="82"/>
    </row>
    <row r="59" spans="2:9" x14ac:dyDescent="0.2">
      <c r="B59" s="84">
        <f>B60+B61</f>
        <v>0</v>
      </c>
      <c r="D59" s="81" t="s">
        <v>624</v>
      </c>
      <c r="E59" s="86" t="s">
        <v>623</v>
      </c>
      <c r="F59" s="82"/>
      <c r="G59" s="88" t="s">
        <v>622</v>
      </c>
      <c r="H59" s="66" t="s">
        <v>621</v>
      </c>
      <c r="I59" s="87">
        <f>+B49</f>
        <v>2629</v>
      </c>
    </row>
    <row r="60" spans="2:9" x14ac:dyDescent="0.2">
      <c r="B60" s="84">
        <v>0</v>
      </c>
      <c r="D60" s="85" t="s">
        <v>620</v>
      </c>
      <c r="F60" s="82"/>
      <c r="G60" s="88" t="s">
        <v>619</v>
      </c>
      <c r="H60" s="85"/>
      <c r="I60" s="87">
        <f>I61+I62</f>
        <v>296</v>
      </c>
    </row>
    <row r="61" spans="2:9" x14ac:dyDescent="0.2">
      <c r="B61" s="84">
        <v>0</v>
      </c>
      <c r="D61" s="85" t="s">
        <v>618</v>
      </c>
      <c r="F61" s="82"/>
      <c r="G61" s="88" t="s">
        <v>617</v>
      </c>
      <c r="I61" s="87">
        <v>0</v>
      </c>
    </row>
    <row r="62" spans="2:9" x14ac:dyDescent="0.2">
      <c r="B62" s="84">
        <v>296</v>
      </c>
      <c r="D62" s="81" t="s">
        <v>616</v>
      </c>
      <c r="E62" s="85" t="s">
        <v>615</v>
      </c>
      <c r="F62" s="82"/>
      <c r="G62" s="88" t="s">
        <v>614</v>
      </c>
      <c r="I62" s="87">
        <v>296</v>
      </c>
    </row>
    <row r="63" spans="2:9" x14ac:dyDescent="0.2">
      <c r="B63" s="84"/>
      <c r="E63" s="85" t="s">
        <v>613</v>
      </c>
      <c r="F63" s="82"/>
      <c r="G63" s="83" t="s">
        <v>612</v>
      </c>
      <c r="H63" s="81" t="s">
        <v>611</v>
      </c>
      <c r="I63" s="87">
        <f>I64+I65+I66</f>
        <v>0</v>
      </c>
    </row>
    <row r="64" spans="2:9" x14ac:dyDescent="0.2">
      <c r="B64" s="84">
        <f>B65+B66+B67</f>
        <v>41</v>
      </c>
      <c r="D64" s="81" t="s">
        <v>612</v>
      </c>
      <c r="E64" s="81" t="s">
        <v>611</v>
      </c>
      <c r="F64" s="82"/>
      <c r="G64" s="85" t="s">
        <v>610</v>
      </c>
      <c r="I64" s="87">
        <v>0</v>
      </c>
    </row>
    <row r="65" spans="2:9" x14ac:dyDescent="0.2">
      <c r="B65" s="84">
        <v>41</v>
      </c>
      <c r="D65" s="85" t="s">
        <v>610</v>
      </c>
      <c r="F65" s="82"/>
      <c r="G65" s="88" t="s">
        <v>609</v>
      </c>
      <c r="I65" s="87">
        <v>0</v>
      </c>
    </row>
    <row r="66" spans="2:9" x14ac:dyDescent="0.2">
      <c r="B66" s="84">
        <v>0</v>
      </c>
      <c r="D66" s="85" t="s">
        <v>609</v>
      </c>
      <c r="F66" s="82"/>
      <c r="G66" s="88" t="s">
        <v>608</v>
      </c>
      <c r="I66" s="87">
        <v>0</v>
      </c>
    </row>
    <row r="67" spans="2:9" x14ac:dyDescent="0.2">
      <c r="B67" s="84">
        <v>0</v>
      </c>
      <c r="D67" s="85" t="s">
        <v>608</v>
      </c>
      <c r="F67" s="82"/>
      <c r="G67" s="83"/>
      <c r="H67" s="83"/>
      <c r="I67" s="87"/>
    </row>
    <row r="68" spans="2:9" x14ac:dyDescent="0.2">
      <c r="B68" s="84">
        <f>I70-B59-B62-B64</f>
        <v>2588</v>
      </c>
      <c r="D68" s="85" t="s">
        <v>602</v>
      </c>
      <c r="E68" s="85" t="s">
        <v>601</v>
      </c>
      <c r="F68" s="82"/>
      <c r="G68" s="83"/>
      <c r="H68" s="83"/>
      <c r="I68" s="87"/>
    </row>
    <row r="69" spans="2:9" ht="17.45" customHeight="1" x14ac:dyDescent="0.2">
      <c r="B69" s="84"/>
      <c r="F69" s="82"/>
      <c r="G69" s="83"/>
      <c r="H69" s="83"/>
      <c r="I69" s="87"/>
    </row>
    <row r="70" spans="2:9" ht="17.45" customHeight="1" x14ac:dyDescent="0.2">
      <c r="B70" s="89">
        <f>B59+B62+B64+B68</f>
        <v>2925</v>
      </c>
      <c r="C70" s="78"/>
      <c r="D70" s="78" t="s">
        <v>568</v>
      </c>
      <c r="E70" s="78"/>
      <c r="F70" s="91"/>
      <c r="G70" s="78" t="s">
        <v>568</v>
      </c>
      <c r="H70" s="78"/>
      <c r="I70" s="92">
        <f>I59+I60+I63</f>
        <v>2925</v>
      </c>
    </row>
    <row r="73" spans="2:9" ht="15" x14ac:dyDescent="0.2">
      <c r="B73" s="65" t="s">
        <v>607</v>
      </c>
      <c r="C73" s="94"/>
      <c r="D73" s="94"/>
      <c r="E73" s="94"/>
      <c r="F73" s="94"/>
      <c r="G73" s="94"/>
      <c r="H73" s="94"/>
      <c r="I73" s="94"/>
    </row>
    <row r="75" spans="2:9" x14ac:dyDescent="0.2">
      <c r="B75" s="70" t="s">
        <v>606</v>
      </c>
      <c r="C75" s="78"/>
      <c r="D75" s="78"/>
      <c r="E75" s="78"/>
      <c r="F75" s="78"/>
      <c r="G75" s="78"/>
      <c r="H75" s="78"/>
      <c r="I75" s="69" t="s">
        <v>605</v>
      </c>
    </row>
    <row r="76" spans="2:9" x14ac:dyDescent="0.2">
      <c r="B76" s="80"/>
      <c r="F76" s="82"/>
      <c r="G76" s="83"/>
      <c r="H76" s="83"/>
      <c r="I76" s="82"/>
    </row>
    <row r="77" spans="2:9" x14ac:dyDescent="0.2">
      <c r="B77" s="84">
        <v>0</v>
      </c>
      <c r="D77" s="81" t="s">
        <v>604</v>
      </c>
      <c r="E77" s="85" t="s">
        <v>603</v>
      </c>
      <c r="F77" s="82"/>
      <c r="G77" s="88" t="s">
        <v>602</v>
      </c>
      <c r="H77" s="66" t="s">
        <v>601</v>
      </c>
      <c r="I77" s="87">
        <f>+B68</f>
        <v>2588</v>
      </c>
    </row>
    <row r="78" spans="2:9" x14ac:dyDescent="0.2">
      <c r="B78" s="84"/>
      <c r="E78" s="85" t="s">
        <v>600</v>
      </c>
      <c r="F78" s="82"/>
      <c r="G78" s="88"/>
      <c r="H78" s="85"/>
      <c r="I78" s="87"/>
    </row>
    <row r="79" spans="2:9" x14ac:dyDescent="0.2">
      <c r="B79" s="84">
        <f>I82-B77</f>
        <v>2588</v>
      </c>
      <c r="D79" s="85" t="s">
        <v>595</v>
      </c>
      <c r="E79" s="68" t="s">
        <v>599</v>
      </c>
      <c r="F79" s="82"/>
      <c r="G79" s="83"/>
      <c r="H79" s="83"/>
      <c r="I79" s="87"/>
    </row>
    <row r="80" spans="2:9" x14ac:dyDescent="0.2">
      <c r="B80" s="84">
        <f>B79-B13</f>
        <v>2251</v>
      </c>
      <c r="D80" s="85" t="s">
        <v>598</v>
      </c>
      <c r="E80" s="66" t="s">
        <v>594</v>
      </c>
      <c r="F80" s="82"/>
      <c r="G80" s="83"/>
      <c r="H80" s="83"/>
      <c r="I80" s="87"/>
    </row>
    <row r="81" spans="2:9" x14ac:dyDescent="0.2">
      <c r="B81" s="84"/>
      <c r="F81" s="82"/>
      <c r="G81" s="83"/>
      <c r="H81" s="83"/>
      <c r="I81" s="87"/>
    </row>
    <row r="82" spans="2:9" x14ac:dyDescent="0.2">
      <c r="B82" s="89">
        <f>B77+B79</f>
        <v>2588</v>
      </c>
      <c r="C82" s="78"/>
      <c r="D82" s="78" t="s">
        <v>568</v>
      </c>
      <c r="E82" s="78"/>
      <c r="F82" s="91"/>
      <c r="G82" s="78" t="s">
        <v>568</v>
      </c>
      <c r="H82" s="78"/>
      <c r="I82" s="92">
        <f>I77</f>
        <v>2588</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597</v>
      </c>
      <c r="C85" s="153"/>
      <c r="D85" s="153"/>
      <c r="E85" s="153"/>
      <c r="F85" s="153"/>
      <c r="G85" s="153"/>
      <c r="H85" s="153"/>
      <c r="I85" s="153"/>
    </row>
    <row r="86" spans="2:9" ht="7.15" customHeight="1" x14ac:dyDescent="0.2"/>
    <row r="88" spans="2:9" ht="15" x14ac:dyDescent="0.2">
      <c r="B88" s="65" t="s">
        <v>596</v>
      </c>
      <c r="C88" s="93"/>
      <c r="D88" s="93"/>
      <c r="E88" s="93"/>
      <c r="F88" s="93"/>
      <c r="G88" s="93"/>
      <c r="H88" s="93"/>
      <c r="I88" s="93"/>
    </row>
    <row r="89" spans="2:9" ht="15.75" customHeight="1" x14ac:dyDescent="0.2"/>
    <row r="90" spans="2:9" x14ac:dyDescent="0.2">
      <c r="B90" s="64" t="s">
        <v>566</v>
      </c>
      <c r="C90" s="78"/>
      <c r="D90" s="78"/>
      <c r="E90" s="78"/>
      <c r="F90" s="78"/>
      <c r="G90" s="78"/>
      <c r="H90" s="78"/>
      <c r="I90" s="63" t="s">
        <v>565</v>
      </c>
    </row>
    <row r="91" spans="2:9" x14ac:dyDescent="0.2">
      <c r="B91" s="80"/>
      <c r="F91" s="82"/>
      <c r="G91" s="83"/>
      <c r="H91" s="83"/>
      <c r="I91" s="82"/>
    </row>
    <row r="92" spans="2:9" x14ac:dyDescent="0.2">
      <c r="B92" s="84">
        <f>I99</f>
        <v>2266</v>
      </c>
      <c r="D92" s="85" t="s">
        <v>582</v>
      </c>
      <c r="E92" s="66" t="s">
        <v>581</v>
      </c>
      <c r="F92" s="82"/>
      <c r="G92" s="85" t="s">
        <v>595</v>
      </c>
      <c r="H92" s="66" t="s">
        <v>594</v>
      </c>
      <c r="I92" s="87">
        <f>+B80</f>
        <v>2251</v>
      </c>
    </row>
    <row r="93" spans="2:9" x14ac:dyDescent="0.2">
      <c r="B93" s="84"/>
      <c r="E93" s="68" t="s">
        <v>578</v>
      </c>
      <c r="F93" s="82"/>
      <c r="G93" s="88" t="s">
        <v>593</v>
      </c>
      <c r="H93" s="81" t="s">
        <v>592</v>
      </c>
      <c r="I93" s="87">
        <f>I94+I95</f>
        <v>15</v>
      </c>
    </row>
    <row r="94" spans="2:9" x14ac:dyDescent="0.2">
      <c r="B94" s="84"/>
      <c r="E94" s="85"/>
      <c r="F94" s="82"/>
      <c r="G94" s="88" t="s">
        <v>591</v>
      </c>
      <c r="I94" s="87">
        <v>0</v>
      </c>
    </row>
    <row r="95" spans="2:9" x14ac:dyDescent="0.2">
      <c r="B95" s="84"/>
      <c r="E95" s="85"/>
      <c r="F95" s="82"/>
      <c r="G95" s="88" t="s">
        <v>590</v>
      </c>
      <c r="I95" s="87">
        <v>15</v>
      </c>
    </row>
    <row r="96" spans="2:9" x14ac:dyDescent="0.2">
      <c r="B96" s="84"/>
      <c r="D96" s="85"/>
      <c r="F96" s="82"/>
      <c r="G96" s="88" t="s">
        <v>589</v>
      </c>
      <c r="H96" s="81" t="s">
        <v>588</v>
      </c>
      <c r="I96" s="87">
        <f>I97</f>
        <v>0</v>
      </c>
    </row>
    <row r="97" spans="2:9" x14ac:dyDescent="0.2">
      <c r="B97" s="98"/>
      <c r="C97" s="99"/>
      <c r="D97" s="99"/>
      <c r="E97" s="85"/>
      <c r="F97" s="100"/>
      <c r="G97" s="88" t="s">
        <v>587</v>
      </c>
      <c r="H97" s="101"/>
      <c r="I97" s="87">
        <v>0</v>
      </c>
    </row>
    <row r="98" spans="2:9" x14ac:dyDescent="0.2">
      <c r="B98" s="84"/>
      <c r="F98" s="82"/>
      <c r="G98" s="83"/>
      <c r="H98" s="83"/>
      <c r="I98" s="87"/>
    </row>
    <row r="99" spans="2:9" x14ac:dyDescent="0.2">
      <c r="B99" s="89">
        <f>B92</f>
        <v>2266</v>
      </c>
      <c r="C99" s="78"/>
      <c r="D99" s="78" t="s">
        <v>568</v>
      </c>
      <c r="E99" s="78"/>
      <c r="F99" s="91"/>
      <c r="G99" s="78" t="s">
        <v>568</v>
      </c>
      <c r="H99" s="78"/>
      <c r="I99" s="92">
        <f>I92+I93+I96</f>
        <v>2266</v>
      </c>
    </row>
    <row r="102" spans="2:9" ht="15" x14ac:dyDescent="0.2">
      <c r="B102" s="65" t="s">
        <v>586</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566</v>
      </c>
      <c r="C104" s="78"/>
      <c r="D104" s="78"/>
      <c r="E104" s="78"/>
      <c r="F104" s="78"/>
      <c r="G104" s="78"/>
      <c r="H104" s="78"/>
      <c r="I104" s="63" t="s">
        <v>565</v>
      </c>
    </row>
    <row r="105" spans="2:9" x14ac:dyDescent="0.2">
      <c r="B105" s="80"/>
      <c r="E105" s="85"/>
      <c r="F105" s="102"/>
      <c r="G105" s="83"/>
      <c r="H105" s="83"/>
      <c r="I105" s="82"/>
    </row>
    <row r="106" spans="2:9" x14ac:dyDescent="0.2">
      <c r="B106" s="84">
        <f>B107+B109</f>
        <v>216</v>
      </c>
      <c r="D106" s="85" t="s">
        <v>585</v>
      </c>
      <c r="E106" s="103" t="s">
        <v>584</v>
      </c>
      <c r="F106" s="82"/>
      <c r="G106" s="83"/>
      <c r="H106" s="83"/>
      <c r="I106" s="82"/>
    </row>
    <row r="107" spans="2:9" x14ac:dyDescent="0.2">
      <c r="B107" s="84">
        <v>219</v>
      </c>
      <c r="D107" s="85" t="s">
        <v>583</v>
      </c>
      <c r="E107" s="85"/>
      <c r="F107" s="82"/>
      <c r="G107" s="85" t="s">
        <v>582</v>
      </c>
      <c r="H107" s="68" t="s">
        <v>581</v>
      </c>
      <c r="I107" s="87"/>
    </row>
    <row r="108" spans="2:9" x14ac:dyDescent="0.2">
      <c r="B108" s="84">
        <f>-B13</f>
        <v>-337</v>
      </c>
      <c r="D108" s="85" t="s">
        <v>580</v>
      </c>
      <c r="E108" s="86" t="s">
        <v>579</v>
      </c>
      <c r="F108" s="82"/>
      <c r="G108" s="85"/>
      <c r="H108" s="67" t="s">
        <v>578</v>
      </c>
      <c r="I108" s="87">
        <f>B92</f>
        <v>2266</v>
      </c>
    </row>
    <row r="109" spans="2:9" x14ac:dyDescent="0.2">
      <c r="B109" s="84">
        <v>-3</v>
      </c>
      <c r="D109" s="95" t="s">
        <v>577</v>
      </c>
      <c r="E109" s="85" t="s">
        <v>576</v>
      </c>
      <c r="F109" s="82"/>
      <c r="H109" s="104"/>
      <c r="I109" s="105"/>
    </row>
    <row r="110" spans="2:9" x14ac:dyDescent="0.2">
      <c r="B110" s="84">
        <v>0</v>
      </c>
      <c r="D110" s="85" t="s">
        <v>575</v>
      </c>
      <c r="E110" s="85" t="s">
        <v>574</v>
      </c>
      <c r="F110" s="82"/>
      <c r="G110" s="93"/>
      <c r="I110" s="87"/>
    </row>
    <row r="111" spans="2:9" x14ac:dyDescent="0.2">
      <c r="B111" s="84">
        <v>0</v>
      </c>
      <c r="D111" s="95" t="s">
        <v>573</v>
      </c>
      <c r="E111" s="85" t="s">
        <v>572</v>
      </c>
      <c r="F111" s="82"/>
      <c r="H111" s="104"/>
      <c r="I111" s="105"/>
    </row>
    <row r="112" spans="2:9" x14ac:dyDescent="0.2">
      <c r="B112" s="84"/>
      <c r="D112" s="85"/>
      <c r="E112" s="85" t="s">
        <v>571</v>
      </c>
      <c r="F112" s="82"/>
      <c r="G112" s="93"/>
      <c r="I112" s="87"/>
    </row>
    <row r="113" spans="2:9" x14ac:dyDescent="0.2">
      <c r="B113" s="84">
        <f>I115-B106-B108-B111</f>
        <v>2387</v>
      </c>
      <c r="C113" s="99"/>
      <c r="D113" s="99" t="s">
        <v>570</v>
      </c>
      <c r="E113" s="66" t="s">
        <v>569</v>
      </c>
      <c r="F113" s="100"/>
      <c r="G113" s="93"/>
      <c r="H113" s="101"/>
      <c r="I113" s="87"/>
    </row>
    <row r="114" spans="2:9" x14ac:dyDescent="0.2">
      <c r="B114" s="84"/>
      <c r="E114" s="85"/>
      <c r="F114" s="82"/>
      <c r="G114" s="93"/>
      <c r="H114" s="83"/>
      <c r="I114" s="87"/>
    </row>
    <row r="115" spans="2:9" x14ac:dyDescent="0.2">
      <c r="B115" s="89">
        <f>B106+B108+B111+B113</f>
        <v>2266</v>
      </c>
      <c r="C115" s="78"/>
      <c r="D115" s="78" t="s">
        <v>568</v>
      </c>
      <c r="E115" s="106"/>
      <c r="F115" s="91"/>
      <c r="G115" s="78" t="s">
        <v>568</v>
      </c>
      <c r="H115" s="78"/>
      <c r="I115" s="92">
        <f>I108</f>
        <v>2266</v>
      </c>
    </row>
    <row r="118" spans="2:9" ht="15" x14ac:dyDescent="0.2">
      <c r="B118" s="65" t="s">
        <v>567</v>
      </c>
      <c r="C118" s="93"/>
      <c r="D118" s="93"/>
      <c r="E118" s="93"/>
      <c r="F118" s="93"/>
      <c r="G118" s="93"/>
      <c r="H118" s="93"/>
      <c r="I118" s="93"/>
    </row>
    <row r="120" spans="2:9" x14ac:dyDescent="0.2">
      <c r="B120" s="64" t="s">
        <v>566</v>
      </c>
      <c r="C120" s="78"/>
      <c r="D120" s="78"/>
      <c r="E120" s="78"/>
      <c r="F120" s="78"/>
      <c r="G120" s="78"/>
      <c r="H120" s="78"/>
      <c r="I120" s="63" t="s">
        <v>565</v>
      </c>
    </row>
    <row r="121" spans="2:9" ht="15" x14ac:dyDescent="0.2">
      <c r="B121" s="61"/>
      <c r="C121" s="79"/>
      <c r="D121" s="79"/>
      <c r="E121" s="79"/>
      <c r="F121" s="79"/>
      <c r="G121" s="79"/>
      <c r="H121" s="79"/>
      <c r="I121" s="62"/>
    </row>
    <row r="122" spans="2:9" ht="15" x14ac:dyDescent="0.2">
      <c r="B122" s="61"/>
      <c r="C122" s="79"/>
      <c r="D122" s="79"/>
      <c r="E122" s="60" t="s">
        <v>564</v>
      </c>
      <c r="F122" s="79"/>
      <c r="G122" s="79"/>
      <c r="H122" s="79"/>
      <c r="I122" s="87">
        <f>B123-I125-I128-I131-I134-I137-I142-I143-I144</f>
        <v>2387</v>
      </c>
    </row>
    <row r="123" spans="2:9" ht="15" x14ac:dyDescent="0.2">
      <c r="B123" s="84">
        <f>B125+B128+B131+B134+B137+B142+B143+B144</f>
        <v>3720</v>
      </c>
      <c r="C123" s="79"/>
      <c r="D123" s="58"/>
      <c r="E123" s="85" t="s">
        <v>563</v>
      </c>
      <c r="F123" s="58"/>
      <c r="G123" s="58"/>
      <c r="H123" s="58"/>
      <c r="I123" s="87">
        <f>I125+I128+I131+I134+I137+I142+I143+I144</f>
        <v>1333</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562</v>
      </c>
      <c r="F125" s="58"/>
      <c r="G125" s="58"/>
      <c r="H125" s="58"/>
      <c r="I125" s="87">
        <f>I126+I127</f>
        <v>0</v>
      </c>
    </row>
    <row r="126" spans="2:9" ht="13.15" customHeight="1" x14ac:dyDescent="0.2">
      <c r="B126" s="84">
        <v>0</v>
      </c>
      <c r="C126" s="58"/>
      <c r="D126" s="58"/>
      <c r="E126" s="85" t="s">
        <v>561</v>
      </c>
      <c r="F126" s="58"/>
      <c r="G126" s="58"/>
      <c r="H126" s="58"/>
      <c r="I126" s="87">
        <v>0</v>
      </c>
    </row>
    <row r="127" spans="2:9" ht="15" x14ac:dyDescent="0.2">
      <c r="B127" s="84">
        <v>0</v>
      </c>
      <c r="C127" s="58"/>
      <c r="D127" s="58"/>
      <c r="E127" s="85" t="s">
        <v>560</v>
      </c>
      <c r="F127" s="58"/>
      <c r="G127" s="58"/>
      <c r="H127" s="58"/>
      <c r="I127" s="87">
        <v>0</v>
      </c>
    </row>
    <row r="128" spans="2:9" x14ac:dyDescent="0.2">
      <c r="B128" s="84">
        <f>B129+B130</f>
        <v>-431</v>
      </c>
      <c r="E128" s="85" t="s">
        <v>559</v>
      </c>
      <c r="I128" s="87">
        <f>I129+I130</f>
        <v>0</v>
      </c>
    </row>
    <row r="129" spans="2:9" x14ac:dyDescent="0.2">
      <c r="B129" s="84">
        <v>-432</v>
      </c>
      <c r="E129" s="85" t="s">
        <v>558</v>
      </c>
      <c r="I129" s="87">
        <v>0</v>
      </c>
    </row>
    <row r="130" spans="2:9" x14ac:dyDescent="0.2">
      <c r="B130" s="84">
        <v>1</v>
      </c>
      <c r="E130" s="85" t="s">
        <v>557</v>
      </c>
      <c r="I130" s="87">
        <v>0</v>
      </c>
    </row>
    <row r="131" spans="2:9" x14ac:dyDescent="0.2">
      <c r="B131" s="84">
        <f>B132+B133</f>
        <v>0</v>
      </c>
      <c r="E131" s="85" t="s">
        <v>556</v>
      </c>
      <c r="I131" s="87">
        <f>I132+I133</f>
        <v>0</v>
      </c>
    </row>
    <row r="132" spans="2:9" x14ac:dyDescent="0.2">
      <c r="B132" s="84">
        <v>0</v>
      </c>
      <c r="E132" s="85" t="s">
        <v>555</v>
      </c>
      <c r="I132" s="87">
        <v>0</v>
      </c>
    </row>
    <row r="133" spans="2:9" x14ac:dyDescent="0.2">
      <c r="B133" s="84">
        <v>0</v>
      </c>
      <c r="E133" s="85" t="s">
        <v>554</v>
      </c>
      <c r="I133" s="87">
        <v>0</v>
      </c>
    </row>
    <row r="134" spans="2:9" x14ac:dyDescent="0.2">
      <c r="B134" s="84">
        <f>B135+B136</f>
        <v>0</v>
      </c>
      <c r="E134" s="85" t="s">
        <v>553</v>
      </c>
      <c r="I134" s="87">
        <f>I135+I136</f>
        <v>432</v>
      </c>
    </row>
    <row r="135" spans="2:9" x14ac:dyDescent="0.2">
      <c r="B135" s="84">
        <v>0</v>
      </c>
      <c r="E135" s="85" t="s">
        <v>552</v>
      </c>
      <c r="I135" s="87">
        <v>482</v>
      </c>
    </row>
    <row r="136" spans="2:9" x14ac:dyDescent="0.2">
      <c r="B136" s="84">
        <v>0</v>
      </c>
      <c r="E136" s="85" t="s">
        <v>551</v>
      </c>
      <c r="I136" s="87">
        <v>-50</v>
      </c>
    </row>
    <row r="137" spans="2:9" x14ac:dyDescent="0.2">
      <c r="B137" s="84">
        <f>B138+B141</f>
        <v>0</v>
      </c>
      <c r="E137" s="107" t="s">
        <v>550</v>
      </c>
      <c r="I137" s="87">
        <f>I138+I141</f>
        <v>0</v>
      </c>
    </row>
    <row r="138" spans="2:9" x14ac:dyDescent="0.2">
      <c r="B138" s="84">
        <f>B139+B140</f>
        <v>0</v>
      </c>
      <c r="E138" s="107" t="s">
        <v>549</v>
      </c>
      <c r="I138" s="87">
        <f>I139+I140</f>
        <v>0</v>
      </c>
    </row>
    <row r="139" spans="2:9" x14ac:dyDescent="0.2">
      <c r="B139" s="84">
        <v>0</v>
      </c>
      <c r="E139" s="107" t="s">
        <v>548</v>
      </c>
      <c r="I139" s="87">
        <v>0</v>
      </c>
    </row>
    <row r="140" spans="2:9" x14ac:dyDescent="0.2">
      <c r="B140" s="84">
        <v>0</v>
      </c>
      <c r="E140" s="107" t="s">
        <v>547</v>
      </c>
      <c r="I140" s="87">
        <v>0</v>
      </c>
    </row>
    <row r="141" spans="2:9" x14ac:dyDescent="0.2">
      <c r="B141" s="84">
        <v>0</v>
      </c>
      <c r="E141" s="107" t="s">
        <v>546</v>
      </c>
      <c r="I141" s="87">
        <v>0</v>
      </c>
    </row>
    <row r="142" spans="2:9" x14ac:dyDescent="0.2">
      <c r="B142" s="84">
        <v>0</v>
      </c>
      <c r="E142" s="85" t="s">
        <v>545</v>
      </c>
      <c r="I142" s="87">
        <v>0</v>
      </c>
    </row>
    <row r="143" spans="2:9" x14ac:dyDescent="0.2">
      <c r="B143" s="84">
        <v>0</v>
      </c>
      <c r="C143" s="85" t="s">
        <v>544</v>
      </c>
      <c r="E143" s="85" t="s">
        <v>544</v>
      </c>
      <c r="I143" s="87">
        <v>0</v>
      </c>
    </row>
    <row r="144" spans="2:9" x14ac:dyDescent="0.2">
      <c r="B144" s="84">
        <f>B145+B146</f>
        <v>4151</v>
      </c>
      <c r="C144" s="85" t="s">
        <v>543</v>
      </c>
      <c r="E144" s="85" t="s">
        <v>543</v>
      </c>
      <c r="I144" s="87">
        <f>I145+I146</f>
        <v>901</v>
      </c>
    </row>
    <row r="145" spans="2:9" x14ac:dyDescent="0.2">
      <c r="B145" s="84">
        <v>3917</v>
      </c>
      <c r="C145" s="85" t="s">
        <v>542</v>
      </c>
      <c r="E145" s="85" t="s">
        <v>542</v>
      </c>
      <c r="I145" s="87">
        <v>921</v>
      </c>
    </row>
    <row r="146" spans="2:9" x14ac:dyDescent="0.2">
      <c r="B146" s="89">
        <v>234</v>
      </c>
      <c r="C146" s="108" t="s">
        <v>541</v>
      </c>
      <c r="D146" s="109"/>
      <c r="E146" s="108" t="s">
        <v>541</v>
      </c>
      <c r="F146" s="109"/>
      <c r="G146" s="109"/>
      <c r="H146" s="109"/>
      <c r="I146" s="92">
        <v>-20</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112</v>
      </c>
      <c r="D1" s="45"/>
      <c r="E1" s="45"/>
      <c r="F1" s="45"/>
      <c r="G1" s="39"/>
      <c r="H1" s="45"/>
      <c r="I1" s="45"/>
      <c r="J1" s="45"/>
      <c r="K1" s="45"/>
      <c r="L1" s="45"/>
      <c r="M1" s="45"/>
    </row>
    <row r="2" spans="2:14" s="41" customFormat="1" ht="20.25" x14ac:dyDescent="0.25">
      <c r="B2" s="75" t="s">
        <v>1013</v>
      </c>
      <c r="D2" s="42"/>
      <c r="E2" s="42"/>
      <c r="F2" s="42"/>
      <c r="G2" s="39"/>
      <c r="H2" s="42"/>
      <c r="I2" s="42"/>
      <c r="J2" s="42"/>
      <c r="K2" s="42"/>
      <c r="L2" s="42"/>
      <c r="M2" s="42"/>
    </row>
    <row r="3" spans="2:14" s="37" customFormat="1" ht="15" customHeight="1" x14ac:dyDescent="0.25">
      <c r="B3" s="76" t="s">
        <v>729</v>
      </c>
      <c r="D3" s="39"/>
      <c r="E3" s="40"/>
      <c r="F3" s="39"/>
      <c r="G3" s="39"/>
      <c r="H3" s="39"/>
      <c r="I3" s="39"/>
      <c r="J3" s="39"/>
      <c r="K3" s="39"/>
      <c r="L3" s="39"/>
      <c r="M3" s="39"/>
      <c r="N3" s="38"/>
    </row>
    <row r="4" spans="2:14" s="37" customFormat="1" ht="15" customHeight="1" x14ac:dyDescent="0.25">
      <c r="B4" s="76"/>
      <c r="D4" s="39"/>
      <c r="E4" s="40"/>
      <c r="F4" s="39"/>
      <c r="G4" s="39"/>
      <c r="H4" s="39"/>
      <c r="I4" s="39"/>
      <c r="J4" s="39"/>
      <c r="K4" s="39"/>
      <c r="L4" s="39"/>
      <c r="M4" s="39"/>
      <c r="N4" s="38"/>
    </row>
    <row r="5" spans="2:14" s="34" customFormat="1" ht="15" customHeight="1" x14ac:dyDescent="0.2">
      <c r="B5" s="76"/>
      <c r="D5" s="122"/>
      <c r="E5" s="21"/>
      <c r="F5" s="21"/>
      <c r="G5" s="21"/>
      <c r="H5" s="21"/>
      <c r="I5" s="21"/>
      <c r="J5" s="21"/>
      <c r="K5" s="21"/>
      <c r="L5" s="21"/>
      <c r="M5" s="21"/>
      <c r="N5" s="35"/>
    </row>
    <row r="6" spans="2:14" s="34" customFormat="1" ht="20.25" customHeight="1" x14ac:dyDescent="0.2">
      <c r="B6" s="123" t="s">
        <v>662</v>
      </c>
      <c r="D6" s="122"/>
      <c r="E6" s="21"/>
      <c r="F6" s="21"/>
      <c r="G6" s="21"/>
      <c r="H6" s="21"/>
      <c r="I6" s="21"/>
      <c r="J6" s="21"/>
      <c r="K6" s="21"/>
      <c r="L6" s="21"/>
      <c r="M6" s="21"/>
      <c r="N6" s="35"/>
    </row>
    <row r="7" spans="2:14" ht="15" x14ac:dyDescent="0.2">
      <c r="B7" s="65" t="s">
        <v>661</v>
      </c>
      <c r="C7" s="65"/>
      <c r="D7" s="65"/>
      <c r="E7" s="65"/>
      <c r="F7" s="65"/>
      <c r="G7" s="65"/>
      <c r="H7" s="65"/>
      <c r="I7" s="65"/>
    </row>
    <row r="9" spans="2:14" x14ac:dyDescent="0.2">
      <c r="B9" s="70" t="s">
        <v>606</v>
      </c>
      <c r="C9" s="78"/>
      <c r="D9" s="78"/>
      <c r="E9" s="78"/>
      <c r="F9" s="78"/>
      <c r="G9" s="78"/>
      <c r="H9" s="78"/>
      <c r="I9" s="69" t="s">
        <v>605</v>
      </c>
    </row>
    <row r="10" spans="2:14" x14ac:dyDescent="0.2">
      <c r="B10" s="80"/>
      <c r="F10" s="82"/>
      <c r="G10" s="83"/>
      <c r="H10" s="83"/>
      <c r="I10" s="82"/>
    </row>
    <row r="11" spans="2:14" x14ac:dyDescent="0.2">
      <c r="B11" s="84">
        <v>8998</v>
      </c>
      <c r="D11" s="81" t="s">
        <v>660</v>
      </c>
      <c r="E11" s="85" t="s">
        <v>659</v>
      </c>
      <c r="F11" s="82"/>
      <c r="G11" s="83" t="s">
        <v>658</v>
      </c>
      <c r="H11" s="86" t="s">
        <v>657</v>
      </c>
      <c r="I11" s="87">
        <f>I12+I13</f>
        <v>42176</v>
      </c>
    </row>
    <row r="12" spans="2:14" x14ac:dyDescent="0.2">
      <c r="B12" s="84">
        <f>I11-B11</f>
        <v>33178</v>
      </c>
      <c r="D12" s="85" t="s">
        <v>647</v>
      </c>
      <c r="E12" s="66" t="s">
        <v>646</v>
      </c>
      <c r="F12" s="82"/>
      <c r="G12" s="88" t="s">
        <v>656</v>
      </c>
      <c r="H12" s="83"/>
      <c r="I12" s="87">
        <v>41679</v>
      </c>
    </row>
    <row r="13" spans="2:14" x14ac:dyDescent="0.2">
      <c r="B13" s="84">
        <v>10568</v>
      </c>
      <c r="D13" s="81" t="s">
        <v>655</v>
      </c>
      <c r="E13" s="85" t="s">
        <v>579</v>
      </c>
      <c r="F13" s="82"/>
      <c r="G13" s="88" t="s">
        <v>654</v>
      </c>
      <c r="I13" s="87">
        <v>497</v>
      </c>
    </row>
    <row r="14" spans="2:14" x14ac:dyDescent="0.2">
      <c r="B14" s="84">
        <f>B12-B13</f>
        <v>22610</v>
      </c>
      <c r="D14" s="81" t="s">
        <v>653</v>
      </c>
      <c r="E14" s="66" t="s">
        <v>652</v>
      </c>
      <c r="F14" s="82"/>
      <c r="G14" s="88"/>
      <c r="H14" s="83"/>
      <c r="I14" s="87"/>
    </row>
    <row r="15" spans="2:14" ht="7.15" customHeight="1" x14ac:dyDescent="0.2">
      <c r="B15" s="84"/>
      <c r="F15" s="82"/>
      <c r="G15" s="83"/>
      <c r="H15" s="83"/>
      <c r="I15" s="87"/>
    </row>
    <row r="16" spans="2:14" x14ac:dyDescent="0.2">
      <c r="B16" s="89">
        <f>B11+B12</f>
        <v>42176</v>
      </c>
      <c r="C16" s="78"/>
      <c r="D16" s="90" t="s">
        <v>568</v>
      </c>
      <c r="E16" s="78"/>
      <c r="F16" s="91"/>
      <c r="G16" s="90" t="s">
        <v>568</v>
      </c>
      <c r="H16" s="78"/>
      <c r="I16" s="92">
        <f>I11</f>
        <v>42176</v>
      </c>
    </row>
    <row r="19" spans="2:9" ht="15" x14ac:dyDescent="0.2">
      <c r="B19" s="65" t="s">
        <v>651</v>
      </c>
      <c r="C19" s="93"/>
      <c r="D19" s="65"/>
      <c r="E19" s="65"/>
      <c r="F19" s="65"/>
      <c r="G19" s="65"/>
      <c r="H19" s="65"/>
      <c r="I19" s="93"/>
    </row>
    <row r="22" spans="2:9" ht="15" x14ac:dyDescent="0.2">
      <c r="B22" s="65" t="s">
        <v>650</v>
      </c>
      <c r="C22" s="93"/>
      <c r="D22" s="93"/>
      <c r="E22" s="93"/>
      <c r="F22" s="93"/>
      <c r="G22" s="93"/>
      <c r="H22" s="93"/>
      <c r="I22" s="93"/>
    </row>
    <row r="24" spans="2:9" ht="15" x14ac:dyDescent="0.2">
      <c r="B24" s="70" t="s">
        <v>606</v>
      </c>
      <c r="C24" s="71"/>
      <c r="D24" s="71"/>
      <c r="E24" s="71"/>
      <c r="F24" s="71"/>
      <c r="G24" s="71"/>
      <c r="H24" s="71"/>
      <c r="I24" s="69" t="s">
        <v>605</v>
      </c>
    </row>
    <row r="25" spans="2:9" x14ac:dyDescent="0.2">
      <c r="B25" s="80"/>
      <c r="F25" s="82"/>
      <c r="G25" s="83"/>
      <c r="H25" s="83"/>
      <c r="I25" s="82"/>
    </row>
    <row r="26" spans="2:9" x14ac:dyDescent="0.2">
      <c r="B26" s="84">
        <f>B27+B28</f>
        <v>9441</v>
      </c>
      <c r="D26" s="81" t="s">
        <v>649</v>
      </c>
      <c r="E26" s="85" t="s">
        <v>648</v>
      </c>
      <c r="F26" s="82"/>
      <c r="G26" s="88" t="s">
        <v>647</v>
      </c>
      <c r="H26" s="68" t="s">
        <v>646</v>
      </c>
      <c r="I26" s="87">
        <f>+B12</f>
        <v>33178</v>
      </c>
    </row>
    <row r="27" spans="2:9" x14ac:dyDescent="0.2">
      <c r="B27" s="84">
        <v>7132</v>
      </c>
      <c r="D27" s="85" t="s">
        <v>645</v>
      </c>
      <c r="F27" s="82"/>
      <c r="G27" s="83"/>
      <c r="H27" s="83"/>
      <c r="I27" s="87"/>
    </row>
    <row r="28" spans="2:9" x14ac:dyDescent="0.2">
      <c r="B28" s="84">
        <f>B29+B30</f>
        <v>2309</v>
      </c>
      <c r="D28" s="85" t="s">
        <v>644</v>
      </c>
      <c r="F28" s="82"/>
      <c r="G28" s="83"/>
      <c r="H28" s="83"/>
      <c r="I28" s="87"/>
    </row>
    <row r="29" spans="2:9" x14ac:dyDescent="0.2">
      <c r="B29" s="84">
        <v>2309</v>
      </c>
      <c r="D29" s="85" t="s">
        <v>643</v>
      </c>
      <c r="F29" s="82"/>
      <c r="G29" s="83"/>
      <c r="H29" s="83"/>
      <c r="I29" s="87"/>
    </row>
    <row r="30" spans="2:9" x14ac:dyDescent="0.2">
      <c r="B30" s="84">
        <v>0</v>
      </c>
      <c r="D30" s="85" t="s">
        <v>642</v>
      </c>
      <c r="F30" s="82"/>
      <c r="G30" s="83"/>
      <c r="H30" s="83"/>
      <c r="I30" s="87"/>
    </row>
    <row r="31" spans="2:9" ht="12.75" customHeight="1" x14ac:dyDescent="0.2">
      <c r="B31" s="84">
        <v>1162</v>
      </c>
      <c r="D31" s="81" t="s">
        <v>641</v>
      </c>
      <c r="E31" s="81" t="s">
        <v>640</v>
      </c>
      <c r="F31" s="82"/>
      <c r="G31" s="83"/>
      <c r="H31" s="83"/>
      <c r="I31" s="87"/>
    </row>
    <row r="32" spans="2:9" ht="12.75" customHeight="1" x14ac:dyDescent="0.2">
      <c r="B32" s="84">
        <v>0</v>
      </c>
      <c r="D32" s="81" t="s">
        <v>639</v>
      </c>
      <c r="E32" s="81" t="s">
        <v>638</v>
      </c>
      <c r="F32" s="82"/>
      <c r="G32" s="83"/>
      <c r="H32" s="83"/>
      <c r="I32" s="87"/>
    </row>
    <row r="33" spans="2:9" x14ac:dyDescent="0.2">
      <c r="B33" s="84">
        <f>I35-B26-B31-B32</f>
        <v>22575</v>
      </c>
      <c r="D33" s="85" t="s">
        <v>636</v>
      </c>
      <c r="E33" s="66" t="s">
        <v>635</v>
      </c>
      <c r="F33" s="82"/>
      <c r="G33" s="83"/>
      <c r="H33" s="83"/>
      <c r="I33" s="87"/>
    </row>
    <row r="34" spans="2:9" x14ac:dyDescent="0.2">
      <c r="B34" s="84"/>
      <c r="F34" s="82"/>
      <c r="G34" s="83"/>
      <c r="H34" s="83"/>
      <c r="I34" s="87"/>
    </row>
    <row r="35" spans="2:9" x14ac:dyDescent="0.2">
      <c r="B35" s="89">
        <f>B26+B31+B32+B33</f>
        <v>33178</v>
      </c>
      <c r="C35" s="78"/>
      <c r="D35" s="90" t="s">
        <v>568</v>
      </c>
      <c r="E35" s="78"/>
      <c r="F35" s="91"/>
      <c r="G35" s="90" t="s">
        <v>568</v>
      </c>
      <c r="H35" s="78"/>
      <c r="I35" s="92">
        <f>I26</f>
        <v>33178</v>
      </c>
    </row>
    <row r="38" spans="2:9" ht="15" x14ac:dyDescent="0.2">
      <c r="B38" s="65" t="s">
        <v>637</v>
      </c>
      <c r="C38" s="94"/>
      <c r="D38" s="94"/>
      <c r="E38" s="94"/>
      <c r="F38" s="94"/>
      <c r="G38" s="94"/>
      <c r="H38" s="94"/>
      <c r="I38" s="94"/>
    </row>
    <row r="39" spans="2:9" ht="13.15" customHeight="1" x14ac:dyDescent="0.2"/>
    <row r="40" spans="2:9" x14ac:dyDescent="0.2">
      <c r="B40" s="70" t="s">
        <v>606</v>
      </c>
      <c r="C40" s="78"/>
      <c r="D40" s="78"/>
      <c r="E40" s="78"/>
      <c r="F40" s="78"/>
      <c r="G40" s="78"/>
      <c r="H40" s="78"/>
      <c r="I40" s="69" t="s">
        <v>605</v>
      </c>
    </row>
    <row r="41" spans="2:9" x14ac:dyDescent="0.2">
      <c r="B41" s="80"/>
      <c r="F41" s="82"/>
      <c r="G41" s="83"/>
      <c r="H41" s="83"/>
      <c r="I41" s="82"/>
    </row>
    <row r="42" spans="2:9" x14ac:dyDescent="0.2">
      <c r="B42" s="84">
        <f>B43+B44+B45+B47+B48</f>
        <v>17565</v>
      </c>
      <c r="D42" s="81" t="s">
        <v>634</v>
      </c>
      <c r="E42" s="88" t="s">
        <v>633</v>
      </c>
      <c r="F42" s="82"/>
      <c r="G42" s="85" t="s">
        <v>636</v>
      </c>
      <c r="H42" s="66" t="s">
        <v>635</v>
      </c>
      <c r="I42" s="87">
        <f>+B33</f>
        <v>22575</v>
      </c>
    </row>
    <row r="43" spans="2:9" ht="15" x14ac:dyDescent="0.2">
      <c r="B43" s="84">
        <v>292</v>
      </c>
      <c r="C43" s="58"/>
      <c r="D43" s="95" t="s">
        <v>632</v>
      </c>
      <c r="F43" s="62"/>
      <c r="G43" s="79" t="s">
        <v>634</v>
      </c>
      <c r="H43" s="96" t="s">
        <v>633</v>
      </c>
      <c r="I43" s="87">
        <f>I44+I45+I47+I48+I49</f>
        <v>2593</v>
      </c>
    </row>
    <row r="44" spans="2:9" x14ac:dyDescent="0.2">
      <c r="B44" s="84">
        <v>17273</v>
      </c>
      <c r="D44" s="85" t="s">
        <v>631</v>
      </c>
      <c r="F44" s="82"/>
      <c r="G44" s="95" t="s">
        <v>632</v>
      </c>
      <c r="I44" s="87">
        <v>790</v>
      </c>
    </row>
    <row r="45" spans="2:9" x14ac:dyDescent="0.2">
      <c r="B45" s="84">
        <v>0</v>
      </c>
      <c r="D45" s="85" t="s">
        <v>630</v>
      </c>
      <c r="E45" s="80"/>
      <c r="F45" s="82"/>
      <c r="G45" s="85" t="s">
        <v>631</v>
      </c>
      <c r="I45" s="87">
        <v>1803</v>
      </c>
    </row>
    <row r="46" spans="2:9" x14ac:dyDescent="0.2">
      <c r="B46" s="84"/>
      <c r="E46" s="97" t="s">
        <v>629</v>
      </c>
      <c r="F46" s="82"/>
      <c r="G46" s="85" t="s">
        <v>630</v>
      </c>
      <c r="H46" s="80"/>
      <c r="I46" s="87"/>
    </row>
    <row r="47" spans="2:9" x14ac:dyDescent="0.2">
      <c r="B47" s="84">
        <v>0</v>
      </c>
      <c r="D47" s="85" t="s">
        <v>628</v>
      </c>
      <c r="E47" s="85"/>
      <c r="F47" s="82"/>
      <c r="H47" s="85" t="s">
        <v>629</v>
      </c>
      <c r="I47" s="87">
        <v>0</v>
      </c>
    </row>
    <row r="48" spans="2:9" x14ac:dyDescent="0.2">
      <c r="B48" s="84">
        <v>0</v>
      </c>
      <c r="D48" s="85" t="s">
        <v>627</v>
      </c>
      <c r="E48" s="85"/>
      <c r="F48" s="82"/>
      <c r="G48" s="81" t="s">
        <v>628</v>
      </c>
      <c r="H48" s="85"/>
      <c r="I48" s="87">
        <v>0</v>
      </c>
    </row>
    <row r="49" spans="2:9" x14ac:dyDescent="0.2">
      <c r="B49" s="84">
        <f>I52-B42</f>
        <v>7603</v>
      </c>
      <c r="D49" s="85" t="s">
        <v>622</v>
      </c>
      <c r="E49" s="66" t="s">
        <v>621</v>
      </c>
      <c r="F49" s="82"/>
      <c r="G49" s="85" t="s">
        <v>627</v>
      </c>
      <c r="H49" s="85"/>
      <c r="I49" s="87">
        <v>0</v>
      </c>
    </row>
    <row r="50" spans="2:9" x14ac:dyDescent="0.2">
      <c r="B50" s="84"/>
      <c r="D50" s="85"/>
      <c r="E50" s="85"/>
      <c r="F50" s="82"/>
      <c r="G50" s="85" t="s">
        <v>626</v>
      </c>
      <c r="H50" s="85"/>
      <c r="I50" s="87">
        <v>0</v>
      </c>
    </row>
    <row r="51" spans="2:9" x14ac:dyDescent="0.2">
      <c r="B51" s="84"/>
      <c r="F51" s="82"/>
      <c r="G51" s="85"/>
      <c r="I51" s="87"/>
    </row>
    <row r="52" spans="2:9" x14ac:dyDescent="0.2">
      <c r="B52" s="89">
        <f>B42+B49</f>
        <v>25168</v>
      </c>
      <c r="C52" s="78"/>
      <c r="D52" s="78" t="s">
        <v>568</v>
      </c>
      <c r="E52" s="78"/>
      <c r="F52" s="91"/>
      <c r="G52" s="78" t="s">
        <v>568</v>
      </c>
      <c r="H52" s="78"/>
      <c r="I52" s="92">
        <f>I42+I43+I50</f>
        <v>25168</v>
      </c>
    </row>
    <row r="55" spans="2:9" ht="15" x14ac:dyDescent="0.2">
      <c r="B55" s="65" t="s">
        <v>625</v>
      </c>
      <c r="C55" s="94"/>
      <c r="D55" s="94"/>
      <c r="E55" s="94"/>
      <c r="F55" s="94"/>
      <c r="G55" s="94"/>
      <c r="H55" s="94"/>
      <c r="I55" s="94"/>
    </row>
    <row r="57" spans="2:9" x14ac:dyDescent="0.2">
      <c r="B57" s="70" t="s">
        <v>606</v>
      </c>
      <c r="C57" s="78"/>
      <c r="D57" s="78"/>
      <c r="E57" s="78"/>
      <c r="F57" s="78"/>
      <c r="G57" s="78"/>
      <c r="H57" s="78"/>
      <c r="I57" s="69" t="s">
        <v>605</v>
      </c>
    </row>
    <row r="58" spans="2:9" x14ac:dyDescent="0.2">
      <c r="B58" s="80"/>
      <c r="F58" s="82"/>
      <c r="G58" s="83"/>
      <c r="H58" s="83"/>
      <c r="I58" s="82"/>
    </row>
    <row r="59" spans="2:9" x14ac:dyDescent="0.2">
      <c r="B59" s="84">
        <f>B60+B61</f>
        <v>4807</v>
      </c>
      <c r="D59" s="81" t="s">
        <v>624</v>
      </c>
      <c r="E59" s="86" t="s">
        <v>623</v>
      </c>
      <c r="F59" s="82"/>
      <c r="G59" s="88" t="s">
        <v>622</v>
      </c>
      <c r="H59" s="66" t="s">
        <v>621</v>
      </c>
      <c r="I59" s="87">
        <f>+B49</f>
        <v>7603</v>
      </c>
    </row>
    <row r="60" spans="2:9" x14ac:dyDescent="0.2">
      <c r="B60" s="84">
        <v>4807</v>
      </c>
      <c r="D60" s="85" t="s">
        <v>620</v>
      </c>
      <c r="F60" s="82"/>
      <c r="G60" s="88" t="s">
        <v>619</v>
      </c>
      <c r="H60" s="85"/>
      <c r="I60" s="87">
        <f>I61+I62</f>
        <v>0</v>
      </c>
    </row>
    <row r="61" spans="2:9" x14ac:dyDescent="0.2">
      <c r="B61" s="84">
        <v>0</v>
      </c>
      <c r="D61" s="85" t="s">
        <v>618</v>
      </c>
      <c r="F61" s="82"/>
      <c r="G61" s="88" t="s">
        <v>617</v>
      </c>
      <c r="I61" s="87">
        <v>0</v>
      </c>
    </row>
    <row r="62" spans="2:9" x14ac:dyDescent="0.2">
      <c r="B62" s="84">
        <v>0</v>
      </c>
      <c r="D62" s="81" t="s">
        <v>616</v>
      </c>
      <c r="E62" s="85" t="s">
        <v>615</v>
      </c>
      <c r="F62" s="82"/>
      <c r="G62" s="88" t="s">
        <v>614</v>
      </c>
      <c r="I62" s="87">
        <v>0</v>
      </c>
    </row>
    <row r="63" spans="2:9" x14ac:dyDescent="0.2">
      <c r="B63" s="84"/>
      <c r="E63" s="85" t="s">
        <v>613</v>
      </c>
      <c r="F63" s="82"/>
      <c r="G63" s="83" t="s">
        <v>612</v>
      </c>
      <c r="H63" s="81" t="s">
        <v>611</v>
      </c>
      <c r="I63" s="87">
        <f>I64+I65+I66</f>
        <v>0</v>
      </c>
    </row>
    <row r="64" spans="2:9" x14ac:dyDescent="0.2">
      <c r="B64" s="84">
        <f>B65+B66+B67</f>
        <v>91</v>
      </c>
      <c r="D64" s="81" t="s">
        <v>612</v>
      </c>
      <c r="E64" s="81" t="s">
        <v>611</v>
      </c>
      <c r="F64" s="82"/>
      <c r="G64" s="85" t="s">
        <v>610</v>
      </c>
      <c r="I64" s="87">
        <v>0</v>
      </c>
    </row>
    <row r="65" spans="2:9" x14ac:dyDescent="0.2">
      <c r="B65" s="84">
        <v>91</v>
      </c>
      <c r="D65" s="85" t="s">
        <v>610</v>
      </c>
      <c r="F65" s="82"/>
      <c r="G65" s="88" t="s">
        <v>609</v>
      </c>
      <c r="I65" s="87">
        <v>0</v>
      </c>
    </row>
    <row r="66" spans="2:9" x14ac:dyDescent="0.2">
      <c r="B66" s="84">
        <v>0</v>
      </c>
      <c r="D66" s="85" t="s">
        <v>609</v>
      </c>
      <c r="F66" s="82"/>
      <c r="G66" s="88" t="s">
        <v>608</v>
      </c>
      <c r="I66" s="87">
        <v>0</v>
      </c>
    </row>
    <row r="67" spans="2:9" x14ac:dyDescent="0.2">
      <c r="B67" s="84">
        <v>0</v>
      </c>
      <c r="D67" s="85" t="s">
        <v>608</v>
      </c>
      <c r="F67" s="82"/>
      <c r="G67" s="83"/>
      <c r="H67" s="83"/>
      <c r="I67" s="87"/>
    </row>
    <row r="68" spans="2:9" x14ac:dyDescent="0.2">
      <c r="B68" s="84">
        <f>I70-B59-B62-B64</f>
        <v>2705</v>
      </c>
      <c r="D68" s="85" t="s">
        <v>602</v>
      </c>
      <c r="E68" s="85" t="s">
        <v>601</v>
      </c>
      <c r="F68" s="82"/>
      <c r="G68" s="83"/>
      <c r="H68" s="83"/>
      <c r="I68" s="87"/>
    </row>
    <row r="69" spans="2:9" ht="17.45" customHeight="1" x14ac:dyDescent="0.2">
      <c r="B69" s="84"/>
      <c r="F69" s="82"/>
      <c r="G69" s="83"/>
      <c r="H69" s="83"/>
      <c r="I69" s="87"/>
    </row>
    <row r="70" spans="2:9" ht="17.45" customHeight="1" x14ac:dyDescent="0.2">
      <c r="B70" s="89">
        <f>B59+B62+B64+B68</f>
        <v>7603</v>
      </c>
      <c r="C70" s="78"/>
      <c r="D70" s="78" t="s">
        <v>568</v>
      </c>
      <c r="E70" s="78"/>
      <c r="F70" s="91"/>
      <c r="G70" s="78" t="s">
        <v>568</v>
      </c>
      <c r="H70" s="78"/>
      <c r="I70" s="92">
        <f>I59+I60+I63</f>
        <v>7603</v>
      </c>
    </row>
    <row r="73" spans="2:9" ht="15" x14ac:dyDescent="0.2">
      <c r="B73" s="65" t="s">
        <v>607</v>
      </c>
      <c r="C73" s="94"/>
      <c r="D73" s="94"/>
      <c r="E73" s="94"/>
      <c r="F73" s="94"/>
      <c r="G73" s="94"/>
      <c r="H73" s="94"/>
      <c r="I73" s="94"/>
    </row>
    <row r="75" spans="2:9" x14ac:dyDescent="0.2">
      <c r="B75" s="70" t="s">
        <v>606</v>
      </c>
      <c r="C75" s="78"/>
      <c r="D75" s="78"/>
      <c r="E75" s="78"/>
      <c r="F75" s="78"/>
      <c r="G75" s="78"/>
      <c r="H75" s="78"/>
      <c r="I75" s="69" t="s">
        <v>605</v>
      </c>
    </row>
    <row r="76" spans="2:9" x14ac:dyDescent="0.2">
      <c r="B76" s="80"/>
      <c r="F76" s="82"/>
      <c r="G76" s="83"/>
      <c r="H76" s="83"/>
      <c r="I76" s="82"/>
    </row>
    <row r="77" spans="2:9" x14ac:dyDescent="0.2">
      <c r="B77" s="84">
        <v>0</v>
      </c>
      <c r="D77" s="81" t="s">
        <v>604</v>
      </c>
      <c r="E77" s="85" t="s">
        <v>603</v>
      </c>
      <c r="F77" s="82"/>
      <c r="G77" s="88" t="s">
        <v>602</v>
      </c>
      <c r="H77" s="66" t="s">
        <v>601</v>
      </c>
      <c r="I77" s="87">
        <f>+B68</f>
        <v>2705</v>
      </c>
    </row>
    <row r="78" spans="2:9" x14ac:dyDescent="0.2">
      <c r="B78" s="84"/>
      <c r="E78" s="85" t="s">
        <v>600</v>
      </c>
      <c r="F78" s="82"/>
      <c r="G78" s="88"/>
      <c r="H78" s="85"/>
      <c r="I78" s="87"/>
    </row>
    <row r="79" spans="2:9" x14ac:dyDescent="0.2">
      <c r="B79" s="84">
        <f>I82-B77</f>
        <v>2705</v>
      </c>
      <c r="D79" s="85" t="s">
        <v>595</v>
      </c>
      <c r="E79" s="68" t="s">
        <v>599</v>
      </c>
      <c r="F79" s="82"/>
      <c r="G79" s="83"/>
      <c r="H79" s="83"/>
      <c r="I79" s="87"/>
    </row>
    <row r="80" spans="2:9" x14ac:dyDescent="0.2">
      <c r="B80" s="84">
        <f>B79-B13</f>
        <v>-7863</v>
      </c>
      <c r="D80" s="85" t="s">
        <v>598</v>
      </c>
      <c r="E80" s="66" t="s">
        <v>594</v>
      </c>
      <c r="F80" s="82"/>
      <c r="G80" s="83"/>
      <c r="H80" s="83"/>
      <c r="I80" s="87"/>
    </row>
    <row r="81" spans="2:9" x14ac:dyDescent="0.2">
      <c r="B81" s="84"/>
      <c r="F81" s="82"/>
      <c r="G81" s="83"/>
      <c r="H81" s="83"/>
      <c r="I81" s="87"/>
    </row>
    <row r="82" spans="2:9" x14ac:dyDescent="0.2">
      <c r="B82" s="89">
        <f>B77+B79</f>
        <v>2705</v>
      </c>
      <c r="C82" s="78"/>
      <c r="D82" s="78" t="s">
        <v>568</v>
      </c>
      <c r="E82" s="78"/>
      <c r="F82" s="91"/>
      <c r="G82" s="78" t="s">
        <v>568</v>
      </c>
      <c r="H82" s="78"/>
      <c r="I82" s="92">
        <f>I77</f>
        <v>2705</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597</v>
      </c>
      <c r="C85" s="153"/>
      <c r="D85" s="153"/>
      <c r="E85" s="153"/>
      <c r="F85" s="153"/>
      <c r="G85" s="153"/>
      <c r="H85" s="153"/>
      <c r="I85" s="153"/>
    </row>
    <row r="86" spans="2:9" ht="7.15" customHeight="1" x14ac:dyDescent="0.2"/>
    <row r="88" spans="2:9" ht="15" x14ac:dyDescent="0.2">
      <c r="B88" s="65" t="s">
        <v>596</v>
      </c>
      <c r="C88" s="93"/>
      <c r="D88" s="93"/>
      <c r="E88" s="93"/>
      <c r="F88" s="93"/>
      <c r="G88" s="93"/>
      <c r="H88" s="93"/>
      <c r="I88" s="93"/>
    </row>
    <row r="89" spans="2:9" ht="15.75" customHeight="1" x14ac:dyDescent="0.2"/>
    <row r="90" spans="2:9" x14ac:dyDescent="0.2">
      <c r="B90" s="64" t="s">
        <v>566</v>
      </c>
      <c r="C90" s="78"/>
      <c r="D90" s="78"/>
      <c r="E90" s="78"/>
      <c r="F90" s="78"/>
      <c r="G90" s="78"/>
      <c r="H90" s="78"/>
      <c r="I90" s="63" t="s">
        <v>565</v>
      </c>
    </row>
    <row r="91" spans="2:9" x14ac:dyDescent="0.2">
      <c r="B91" s="80"/>
      <c r="F91" s="82"/>
      <c r="G91" s="83"/>
      <c r="H91" s="83"/>
      <c r="I91" s="82"/>
    </row>
    <row r="92" spans="2:9" x14ac:dyDescent="0.2">
      <c r="B92" s="84">
        <f>I99</f>
        <v>-6457</v>
      </c>
      <c r="D92" s="85" t="s">
        <v>582</v>
      </c>
      <c r="E92" s="66" t="s">
        <v>581</v>
      </c>
      <c r="F92" s="82"/>
      <c r="G92" s="85" t="s">
        <v>595</v>
      </c>
      <c r="H92" s="66" t="s">
        <v>594</v>
      </c>
      <c r="I92" s="87">
        <f>+B80</f>
        <v>-7863</v>
      </c>
    </row>
    <row r="93" spans="2:9" x14ac:dyDescent="0.2">
      <c r="B93" s="84"/>
      <c r="E93" s="68" t="s">
        <v>578</v>
      </c>
      <c r="F93" s="82"/>
      <c r="G93" s="88" t="s">
        <v>593</v>
      </c>
      <c r="H93" s="81" t="s">
        <v>592</v>
      </c>
      <c r="I93" s="87">
        <f>I94+I95</f>
        <v>1406</v>
      </c>
    </row>
    <row r="94" spans="2:9" x14ac:dyDescent="0.2">
      <c r="B94" s="84"/>
      <c r="E94" s="85"/>
      <c r="F94" s="82"/>
      <c r="G94" s="88" t="s">
        <v>591</v>
      </c>
      <c r="I94" s="87">
        <v>523</v>
      </c>
    </row>
    <row r="95" spans="2:9" x14ac:dyDescent="0.2">
      <c r="B95" s="84"/>
      <c r="E95" s="85"/>
      <c r="F95" s="82"/>
      <c r="G95" s="88" t="s">
        <v>590</v>
      </c>
      <c r="I95" s="87">
        <v>883</v>
      </c>
    </row>
    <row r="96" spans="2:9" x14ac:dyDescent="0.2">
      <c r="B96" s="84"/>
      <c r="D96" s="85"/>
      <c r="F96" s="82"/>
      <c r="G96" s="88" t="s">
        <v>589</v>
      </c>
      <c r="H96" s="81" t="s">
        <v>588</v>
      </c>
      <c r="I96" s="87">
        <f>I97</f>
        <v>0</v>
      </c>
    </row>
    <row r="97" spans="2:9" x14ac:dyDescent="0.2">
      <c r="B97" s="98"/>
      <c r="C97" s="99"/>
      <c r="D97" s="99"/>
      <c r="E97" s="85"/>
      <c r="F97" s="100"/>
      <c r="G97" s="88" t="s">
        <v>587</v>
      </c>
      <c r="H97" s="101"/>
      <c r="I97" s="87">
        <v>0</v>
      </c>
    </row>
    <row r="98" spans="2:9" x14ac:dyDescent="0.2">
      <c r="B98" s="84"/>
      <c r="F98" s="82"/>
      <c r="G98" s="83"/>
      <c r="H98" s="83"/>
      <c r="I98" s="87"/>
    </row>
    <row r="99" spans="2:9" x14ac:dyDescent="0.2">
      <c r="B99" s="89">
        <f>B92</f>
        <v>-6457</v>
      </c>
      <c r="C99" s="78"/>
      <c r="D99" s="78" t="s">
        <v>568</v>
      </c>
      <c r="E99" s="78"/>
      <c r="F99" s="91"/>
      <c r="G99" s="78" t="s">
        <v>568</v>
      </c>
      <c r="H99" s="78"/>
      <c r="I99" s="92">
        <f>I92+I93+I96</f>
        <v>-6457</v>
      </c>
    </row>
    <row r="102" spans="2:9" ht="15" x14ac:dyDescent="0.2">
      <c r="B102" s="65" t="s">
        <v>586</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566</v>
      </c>
      <c r="C104" s="78"/>
      <c r="D104" s="78"/>
      <c r="E104" s="78"/>
      <c r="F104" s="78"/>
      <c r="G104" s="78"/>
      <c r="H104" s="78"/>
      <c r="I104" s="63" t="s">
        <v>565</v>
      </c>
    </row>
    <row r="105" spans="2:9" x14ac:dyDescent="0.2">
      <c r="B105" s="80"/>
      <c r="E105" s="85"/>
      <c r="F105" s="102"/>
      <c r="G105" s="83"/>
      <c r="H105" s="83"/>
      <c r="I105" s="82"/>
    </row>
    <row r="106" spans="2:9" x14ac:dyDescent="0.2">
      <c r="B106" s="84">
        <f>B107+B109</f>
        <v>-5844</v>
      </c>
      <c r="D106" s="85" t="s">
        <v>585</v>
      </c>
      <c r="E106" s="103" t="s">
        <v>584</v>
      </c>
      <c r="F106" s="82"/>
      <c r="G106" s="83"/>
      <c r="H106" s="83"/>
      <c r="I106" s="82"/>
    </row>
    <row r="107" spans="2:9" x14ac:dyDescent="0.2">
      <c r="B107" s="84">
        <v>-5539</v>
      </c>
      <c r="D107" s="85" t="s">
        <v>583</v>
      </c>
      <c r="E107" s="85"/>
      <c r="F107" s="82"/>
      <c r="G107" s="85" t="s">
        <v>582</v>
      </c>
      <c r="H107" s="68" t="s">
        <v>581</v>
      </c>
      <c r="I107" s="87"/>
    </row>
    <row r="108" spans="2:9" x14ac:dyDescent="0.2">
      <c r="B108" s="84">
        <f>-B13</f>
        <v>-10568</v>
      </c>
      <c r="D108" s="85" t="s">
        <v>580</v>
      </c>
      <c r="E108" s="86" t="s">
        <v>579</v>
      </c>
      <c r="F108" s="82"/>
      <c r="G108" s="85"/>
      <c r="H108" s="67" t="s">
        <v>578</v>
      </c>
      <c r="I108" s="87">
        <f>B92</f>
        <v>-6457</v>
      </c>
    </row>
    <row r="109" spans="2:9" x14ac:dyDescent="0.2">
      <c r="B109" s="84">
        <v>-305</v>
      </c>
      <c r="D109" s="95" t="s">
        <v>577</v>
      </c>
      <c r="E109" s="85" t="s">
        <v>576</v>
      </c>
      <c r="F109" s="82"/>
      <c r="H109" s="104"/>
      <c r="I109" s="105"/>
    </row>
    <row r="110" spans="2:9" x14ac:dyDescent="0.2">
      <c r="B110" s="84">
        <v>0</v>
      </c>
      <c r="D110" s="85" t="s">
        <v>575</v>
      </c>
      <c r="E110" s="85" t="s">
        <v>574</v>
      </c>
      <c r="F110" s="82"/>
      <c r="G110" s="93"/>
      <c r="I110" s="87"/>
    </row>
    <row r="111" spans="2:9" x14ac:dyDescent="0.2">
      <c r="B111" s="84">
        <v>-16</v>
      </c>
      <c r="D111" s="95" t="s">
        <v>573</v>
      </c>
      <c r="E111" s="85" t="s">
        <v>572</v>
      </c>
      <c r="F111" s="82"/>
      <c r="H111" s="104"/>
      <c r="I111" s="105"/>
    </row>
    <row r="112" spans="2:9" x14ac:dyDescent="0.2">
      <c r="B112" s="84"/>
      <c r="D112" s="85"/>
      <c r="E112" s="85" t="s">
        <v>571</v>
      </c>
      <c r="F112" s="82"/>
      <c r="G112" s="93"/>
      <c r="I112" s="87"/>
    </row>
    <row r="113" spans="2:9" x14ac:dyDescent="0.2">
      <c r="B113" s="84">
        <f>I115-B106-B108-B111</f>
        <v>9971</v>
      </c>
      <c r="C113" s="99"/>
      <c r="D113" s="99" t="s">
        <v>570</v>
      </c>
      <c r="E113" s="66" t="s">
        <v>569</v>
      </c>
      <c r="F113" s="100"/>
      <c r="G113" s="93"/>
      <c r="H113" s="101"/>
      <c r="I113" s="87"/>
    </row>
    <row r="114" spans="2:9" x14ac:dyDescent="0.2">
      <c r="B114" s="84"/>
      <c r="E114" s="85"/>
      <c r="F114" s="82"/>
      <c r="G114" s="93"/>
      <c r="H114" s="83"/>
      <c r="I114" s="87"/>
    </row>
    <row r="115" spans="2:9" x14ac:dyDescent="0.2">
      <c r="B115" s="89">
        <f>B106+B108+B111+B113</f>
        <v>-6457</v>
      </c>
      <c r="C115" s="78"/>
      <c r="D115" s="78" t="s">
        <v>568</v>
      </c>
      <c r="E115" s="106"/>
      <c r="F115" s="91"/>
      <c r="G115" s="78" t="s">
        <v>568</v>
      </c>
      <c r="H115" s="78"/>
      <c r="I115" s="92">
        <f>I108</f>
        <v>-6457</v>
      </c>
    </row>
    <row r="118" spans="2:9" ht="15" x14ac:dyDescent="0.2">
      <c r="B118" s="65" t="s">
        <v>567</v>
      </c>
      <c r="C118" s="93"/>
      <c r="D118" s="93"/>
      <c r="E118" s="93"/>
      <c r="F118" s="93"/>
      <c r="G118" s="93"/>
      <c r="H118" s="93"/>
      <c r="I118" s="93"/>
    </row>
    <row r="120" spans="2:9" x14ac:dyDescent="0.2">
      <c r="B120" s="64" t="s">
        <v>566</v>
      </c>
      <c r="C120" s="78"/>
      <c r="D120" s="78"/>
      <c r="E120" s="78"/>
      <c r="F120" s="78"/>
      <c r="G120" s="78"/>
      <c r="H120" s="78"/>
      <c r="I120" s="63" t="s">
        <v>565</v>
      </c>
    </row>
    <row r="121" spans="2:9" ht="15" x14ac:dyDescent="0.2">
      <c r="B121" s="61"/>
      <c r="C121" s="79"/>
      <c r="D121" s="79"/>
      <c r="E121" s="79"/>
      <c r="F121" s="79"/>
      <c r="G121" s="79"/>
      <c r="H121" s="79"/>
      <c r="I121" s="62"/>
    </row>
    <row r="122" spans="2:9" ht="15" x14ac:dyDescent="0.2">
      <c r="B122" s="61"/>
      <c r="C122" s="79"/>
      <c r="D122" s="79"/>
      <c r="E122" s="60" t="s">
        <v>564</v>
      </c>
      <c r="F122" s="79"/>
      <c r="G122" s="79"/>
      <c r="H122" s="79"/>
      <c r="I122" s="87">
        <f>B123-I125-I128-I131-I134-I137-I142-I143-I144</f>
        <v>9971</v>
      </c>
    </row>
    <row r="123" spans="2:9" ht="15" x14ac:dyDescent="0.2">
      <c r="B123" s="84">
        <f>B125+B128+B131+B134+B137+B142+B143+B144</f>
        <v>2352</v>
      </c>
      <c r="C123" s="79"/>
      <c r="D123" s="58"/>
      <c r="E123" s="85" t="s">
        <v>563</v>
      </c>
      <c r="F123" s="58"/>
      <c r="G123" s="58"/>
      <c r="H123" s="58"/>
      <c r="I123" s="87">
        <f>I125+I128+I131+I134+I137+I142+I143+I144</f>
        <v>-7619</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562</v>
      </c>
      <c r="F125" s="58"/>
      <c r="G125" s="58"/>
      <c r="H125" s="58"/>
      <c r="I125" s="87">
        <f>I126+I127</f>
        <v>0</v>
      </c>
    </row>
    <row r="126" spans="2:9" ht="13.15" customHeight="1" x14ac:dyDescent="0.2">
      <c r="B126" s="84">
        <v>0</v>
      </c>
      <c r="C126" s="58"/>
      <c r="D126" s="58"/>
      <c r="E126" s="85" t="s">
        <v>561</v>
      </c>
      <c r="F126" s="58"/>
      <c r="G126" s="58"/>
      <c r="H126" s="58"/>
      <c r="I126" s="87">
        <v>0</v>
      </c>
    </row>
    <row r="127" spans="2:9" ht="15" x14ac:dyDescent="0.2">
      <c r="B127" s="84">
        <v>0</v>
      </c>
      <c r="C127" s="58"/>
      <c r="D127" s="58"/>
      <c r="E127" s="85" t="s">
        <v>560</v>
      </c>
      <c r="F127" s="58"/>
      <c r="G127" s="58"/>
      <c r="H127" s="58"/>
      <c r="I127" s="87">
        <v>0</v>
      </c>
    </row>
    <row r="128" spans="2:9" x14ac:dyDescent="0.2">
      <c r="B128" s="84">
        <f>B129+B130</f>
        <v>-5342</v>
      </c>
      <c r="E128" s="85" t="s">
        <v>559</v>
      </c>
      <c r="I128" s="87">
        <f>I129+I130</f>
        <v>-99</v>
      </c>
    </row>
    <row r="129" spans="2:9" x14ac:dyDescent="0.2">
      <c r="B129" s="84">
        <v>1351</v>
      </c>
      <c r="E129" s="85" t="s">
        <v>558</v>
      </c>
      <c r="I129" s="87">
        <v>0</v>
      </c>
    </row>
    <row r="130" spans="2:9" x14ac:dyDescent="0.2">
      <c r="B130" s="84">
        <v>-6693</v>
      </c>
      <c r="E130" s="85" t="s">
        <v>557</v>
      </c>
      <c r="I130" s="87">
        <v>-99</v>
      </c>
    </row>
    <row r="131" spans="2:9" x14ac:dyDescent="0.2">
      <c r="B131" s="84">
        <f>B132+B133</f>
        <v>108</v>
      </c>
      <c r="E131" s="85" t="s">
        <v>556</v>
      </c>
      <c r="I131" s="87">
        <f>I132+I133</f>
        <v>0</v>
      </c>
    </row>
    <row r="132" spans="2:9" x14ac:dyDescent="0.2">
      <c r="B132" s="84">
        <v>108</v>
      </c>
      <c r="E132" s="85" t="s">
        <v>555</v>
      </c>
      <c r="I132" s="87">
        <v>0</v>
      </c>
    </row>
    <row r="133" spans="2:9" x14ac:dyDescent="0.2">
      <c r="B133" s="84">
        <v>0</v>
      </c>
      <c r="E133" s="85" t="s">
        <v>554</v>
      </c>
      <c r="I133" s="87">
        <v>0</v>
      </c>
    </row>
    <row r="134" spans="2:9" x14ac:dyDescent="0.2">
      <c r="B134" s="84">
        <f>B135+B136</f>
        <v>-1274</v>
      </c>
      <c r="E134" s="85" t="s">
        <v>553</v>
      </c>
      <c r="I134" s="87">
        <f>I135+I136</f>
        <v>-3130</v>
      </c>
    </row>
    <row r="135" spans="2:9" x14ac:dyDescent="0.2">
      <c r="B135" s="84">
        <v>-1274</v>
      </c>
      <c r="E135" s="85" t="s">
        <v>552</v>
      </c>
      <c r="I135" s="87">
        <v>-797</v>
      </c>
    </row>
    <row r="136" spans="2:9" x14ac:dyDescent="0.2">
      <c r="B136" s="84">
        <v>0</v>
      </c>
      <c r="E136" s="85" t="s">
        <v>551</v>
      </c>
      <c r="I136" s="87">
        <v>-2333</v>
      </c>
    </row>
    <row r="137" spans="2:9" x14ac:dyDescent="0.2">
      <c r="B137" s="84">
        <f>B138+B141</f>
        <v>0</v>
      </c>
      <c r="E137" s="107" t="s">
        <v>550</v>
      </c>
      <c r="I137" s="87">
        <f>I138+I141</f>
        <v>0</v>
      </c>
    </row>
    <row r="138" spans="2:9" x14ac:dyDescent="0.2">
      <c r="B138" s="84">
        <f>B139+B140</f>
        <v>0</v>
      </c>
      <c r="E138" s="107" t="s">
        <v>549</v>
      </c>
      <c r="I138" s="87">
        <f>I139+I140</f>
        <v>0</v>
      </c>
    </row>
    <row r="139" spans="2:9" x14ac:dyDescent="0.2">
      <c r="B139" s="84">
        <v>0</v>
      </c>
      <c r="E139" s="107" t="s">
        <v>548</v>
      </c>
      <c r="I139" s="87">
        <v>0</v>
      </c>
    </row>
    <row r="140" spans="2:9" x14ac:dyDescent="0.2">
      <c r="B140" s="84">
        <v>0</v>
      </c>
      <c r="E140" s="107" t="s">
        <v>547</v>
      </c>
      <c r="I140" s="87">
        <v>0</v>
      </c>
    </row>
    <row r="141" spans="2:9" x14ac:dyDescent="0.2">
      <c r="B141" s="84">
        <v>0</v>
      </c>
      <c r="E141" s="107" t="s">
        <v>546</v>
      </c>
      <c r="I141" s="87">
        <v>0</v>
      </c>
    </row>
    <row r="142" spans="2:9" x14ac:dyDescent="0.2">
      <c r="B142" s="84">
        <v>0</v>
      </c>
      <c r="E142" s="85" t="s">
        <v>545</v>
      </c>
      <c r="I142" s="87">
        <v>0</v>
      </c>
    </row>
    <row r="143" spans="2:9" x14ac:dyDescent="0.2">
      <c r="B143" s="84">
        <v>0</v>
      </c>
      <c r="C143" s="85" t="s">
        <v>544</v>
      </c>
      <c r="E143" s="85" t="s">
        <v>544</v>
      </c>
      <c r="I143" s="87">
        <v>0</v>
      </c>
    </row>
    <row r="144" spans="2:9" x14ac:dyDescent="0.2">
      <c r="B144" s="84">
        <f>B145+B146</f>
        <v>8860</v>
      </c>
      <c r="C144" s="85" t="s">
        <v>543</v>
      </c>
      <c r="E144" s="85" t="s">
        <v>543</v>
      </c>
      <c r="I144" s="87">
        <f>I145+I146</f>
        <v>-4390</v>
      </c>
    </row>
    <row r="145" spans="2:9" x14ac:dyDescent="0.2">
      <c r="B145" s="84">
        <v>-4309</v>
      </c>
      <c r="C145" s="85" t="s">
        <v>542</v>
      </c>
      <c r="E145" s="85" t="s">
        <v>542</v>
      </c>
      <c r="I145" s="87">
        <v>-3838</v>
      </c>
    </row>
    <row r="146" spans="2:9" x14ac:dyDescent="0.2">
      <c r="B146" s="89">
        <v>13169</v>
      </c>
      <c r="C146" s="108" t="s">
        <v>541</v>
      </c>
      <c r="D146" s="109"/>
      <c r="E146" s="108" t="s">
        <v>541</v>
      </c>
      <c r="F146" s="109"/>
      <c r="G146" s="109"/>
      <c r="H146" s="109"/>
      <c r="I146" s="92">
        <v>-552</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112</v>
      </c>
      <c r="D1" s="45"/>
      <c r="E1" s="45"/>
      <c r="F1" s="45"/>
      <c r="G1" s="39"/>
      <c r="H1" s="45"/>
      <c r="I1" s="45"/>
      <c r="J1" s="45"/>
      <c r="K1" s="45"/>
      <c r="L1" s="45"/>
      <c r="M1" s="45"/>
    </row>
    <row r="2" spans="2:14" s="41" customFormat="1" ht="20.25" x14ac:dyDescent="0.25">
      <c r="B2" s="75" t="s">
        <v>1013</v>
      </c>
      <c r="D2" s="42"/>
      <c r="E2" s="42"/>
      <c r="F2" s="42"/>
      <c r="G2" s="39"/>
      <c r="H2" s="42"/>
      <c r="I2" s="42"/>
      <c r="J2" s="42"/>
      <c r="K2" s="42"/>
      <c r="L2" s="42"/>
      <c r="M2" s="42"/>
    </row>
    <row r="3" spans="2:14" s="37" customFormat="1" ht="15" customHeight="1" x14ac:dyDescent="0.25">
      <c r="B3" s="76" t="s">
        <v>730</v>
      </c>
      <c r="D3" s="39"/>
      <c r="E3" s="40"/>
      <c r="F3" s="39"/>
      <c r="G3" s="39"/>
      <c r="H3" s="39"/>
      <c r="I3" s="39"/>
      <c r="J3" s="39"/>
      <c r="K3" s="39"/>
      <c r="L3" s="39"/>
      <c r="M3" s="39"/>
      <c r="N3" s="38"/>
    </row>
    <row r="4" spans="2:14" s="37" customFormat="1" ht="15" customHeight="1" x14ac:dyDescent="0.25">
      <c r="B4" s="76"/>
      <c r="D4" s="39"/>
      <c r="E4" s="40"/>
      <c r="F4" s="39"/>
      <c r="G4" s="39"/>
      <c r="H4" s="39"/>
      <c r="I4" s="39"/>
      <c r="J4" s="39"/>
      <c r="K4" s="39"/>
      <c r="L4" s="39"/>
      <c r="M4" s="39"/>
      <c r="N4" s="38"/>
    </row>
    <row r="5" spans="2:14" s="34" customFormat="1" ht="15" customHeight="1" x14ac:dyDescent="0.2">
      <c r="B5" s="76"/>
      <c r="D5" s="122"/>
      <c r="E5" s="21"/>
      <c r="F5" s="21"/>
      <c r="G5" s="21"/>
      <c r="H5" s="21"/>
      <c r="I5" s="21"/>
      <c r="J5" s="21"/>
      <c r="K5" s="21"/>
      <c r="L5" s="21"/>
      <c r="M5" s="21"/>
      <c r="N5" s="35"/>
    </row>
    <row r="6" spans="2:14" s="34" customFormat="1" ht="20.25" customHeight="1" x14ac:dyDescent="0.2">
      <c r="B6" s="123" t="s">
        <v>662</v>
      </c>
      <c r="D6" s="122"/>
      <c r="E6" s="21"/>
      <c r="F6" s="21"/>
      <c r="G6" s="21"/>
      <c r="H6" s="21"/>
      <c r="I6" s="21"/>
      <c r="J6" s="21"/>
      <c r="K6" s="21"/>
      <c r="L6" s="21"/>
      <c r="M6" s="21"/>
      <c r="N6" s="35"/>
    </row>
    <row r="7" spans="2:14" ht="15" x14ac:dyDescent="0.2">
      <c r="B7" s="65" t="s">
        <v>661</v>
      </c>
      <c r="C7" s="65"/>
      <c r="D7" s="65"/>
      <c r="E7" s="65"/>
      <c r="F7" s="65"/>
      <c r="G7" s="65"/>
      <c r="H7" s="65"/>
      <c r="I7" s="65"/>
    </row>
    <row r="9" spans="2:14" x14ac:dyDescent="0.2">
      <c r="B9" s="70" t="s">
        <v>606</v>
      </c>
      <c r="C9" s="78"/>
      <c r="D9" s="78"/>
      <c r="E9" s="78"/>
      <c r="F9" s="78"/>
      <c r="G9" s="78"/>
      <c r="H9" s="78"/>
      <c r="I9" s="69" t="s">
        <v>605</v>
      </c>
    </row>
    <row r="10" spans="2:14" x14ac:dyDescent="0.2">
      <c r="B10" s="80"/>
      <c r="F10" s="82"/>
      <c r="G10" s="83"/>
      <c r="H10" s="83"/>
      <c r="I10" s="82"/>
    </row>
    <row r="11" spans="2:14" x14ac:dyDescent="0.2">
      <c r="B11" s="84">
        <v>743413</v>
      </c>
      <c r="D11" s="81" t="s">
        <v>660</v>
      </c>
      <c r="E11" s="85" t="s">
        <v>659</v>
      </c>
      <c r="F11" s="82"/>
      <c r="G11" s="83" t="s">
        <v>658</v>
      </c>
      <c r="H11" s="86" t="s">
        <v>657</v>
      </c>
      <c r="I11" s="87">
        <f>I12+I13</f>
        <v>1504574</v>
      </c>
    </row>
    <row r="12" spans="2:14" x14ac:dyDescent="0.2">
      <c r="B12" s="84">
        <f>I11-B11</f>
        <v>761161</v>
      </c>
      <c r="D12" s="85" t="s">
        <v>647</v>
      </c>
      <c r="E12" s="66" t="s">
        <v>646</v>
      </c>
      <c r="F12" s="82"/>
      <c r="G12" s="88" t="s">
        <v>656</v>
      </c>
      <c r="H12" s="83"/>
      <c r="I12" s="87">
        <v>1489408</v>
      </c>
    </row>
    <row r="13" spans="2:14" x14ac:dyDescent="0.2">
      <c r="B13" s="84">
        <v>320910</v>
      </c>
      <c r="D13" s="81" t="s">
        <v>655</v>
      </c>
      <c r="E13" s="85" t="s">
        <v>579</v>
      </c>
      <c r="F13" s="82"/>
      <c r="G13" s="88" t="s">
        <v>654</v>
      </c>
      <c r="I13" s="87">
        <v>15166</v>
      </c>
    </row>
    <row r="14" spans="2:14" x14ac:dyDescent="0.2">
      <c r="B14" s="84">
        <f>B12-B13</f>
        <v>440251</v>
      </c>
      <c r="D14" s="81" t="s">
        <v>653</v>
      </c>
      <c r="E14" s="66" t="s">
        <v>652</v>
      </c>
      <c r="F14" s="82"/>
      <c r="G14" s="88"/>
      <c r="H14" s="83"/>
      <c r="I14" s="87"/>
    </row>
    <row r="15" spans="2:14" ht="7.15" customHeight="1" x14ac:dyDescent="0.2">
      <c r="B15" s="84"/>
      <c r="F15" s="82"/>
      <c r="G15" s="83"/>
      <c r="H15" s="83"/>
      <c r="I15" s="87"/>
    </row>
    <row r="16" spans="2:14" x14ac:dyDescent="0.2">
      <c r="B16" s="89">
        <f>B11+B12</f>
        <v>1504574</v>
      </c>
      <c r="C16" s="78"/>
      <c r="D16" s="90" t="s">
        <v>568</v>
      </c>
      <c r="E16" s="78"/>
      <c r="F16" s="91"/>
      <c r="G16" s="90" t="s">
        <v>568</v>
      </c>
      <c r="H16" s="78"/>
      <c r="I16" s="92">
        <f>I11</f>
        <v>1504574</v>
      </c>
    </row>
    <row r="19" spans="2:9" ht="15" x14ac:dyDescent="0.2">
      <c r="B19" s="65" t="s">
        <v>651</v>
      </c>
      <c r="C19" s="93"/>
      <c r="D19" s="65"/>
      <c r="E19" s="65"/>
      <c r="F19" s="65"/>
      <c r="G19" s="65"/>
      <c r="H19" s="65"/>
      <c r="I19" s="93"/>
    </row>
    <row r="22" spans="2:9" ht="15" x14ac:dyDescent="0.2">
      <c r="B22" s="65" t="s">
        <v>650</v>
      </c>
      <c r="C22" s="93"/>
      <c r="D22" s="93"/>
      <c r="E22" s="93"/>
      <c r="F22" s="93"/>
      <c r="G22" s="93"/>
      <c r="H22" s="93"/>
      <c r="I22" s="93"/>
    </row>
    <row r="24" spans="2:9" ht="15" x14ac:dyDescent="0.2">
      <c r="B24" s="70" t="s">
        <v>606</v>
      </c>
      <c r="C24" s="71"/>
      <c r="D24" s="71"/>
      <c r="E24" s="71"/>
      <c r="F24" s="71"/>
      <c r="G24" s="71"/>
      <c r="H24" s="71"/>
      <c r="I24" s="69" t="s">
        <v>605</v>
      </c>
    </row>
    <row r="25" spans="2:9" x14ac:dyDescent="0.2">
      <c r="B25" s="80"/>
      <c r="F25" s="82"/>
      <c r="G25" s="83"/>
      <c r="H25" s="83"/>
      <c r="I25" s="82"/>
    </row>
    <row r="26" spans="2:9" x14ac:dyDescent="0.2">
      <c r="B26" s="84">
        <f>B27+B28</f>
        <v>456859</v>
      </c>
      <c r="D26" s="81" t="s">
        <v>649</v>
      </c>
      <c r="E26" s="85" t="s">
        <v>648</v>
      </c>
      <c r="F26" s="82"/>
      <c r="G26" s="88" t="s">
        <v>647</v>
      </c>
      <c r="H26" s="68" t="s">
        <v>646</v>
      </c>
      <c r="I26" s="87">
        <f>+B12</f>
        <v>761161</v>
      </c>
    </row>
    <row r="27" spans="2:9" x14ac:dyDescent="0.2">
      <c r="B27" s="84">
        <v>350534</v>
      </c>
      <c r="D27" s="85" t="s">
        <v>645</v>
      </c>
      <c r="F27" s="82"/>
      <c r="G27" s="83"/>
      <c r="H27" s="83"/>
      <c r="I27" s="87"/>
    </row>
    <row r="28" spans="2:9" x14ac:dyDescent="0.2">
      <c r="B28" s="84">
        <f>B29+B30</f>
        <v>106325</v>
      </c>
      <c r="D28" s="85" t="s">
        <v>644</v>
      </c>
      <c r="F28" s="82"/>
      <c r="G28" s="83"/>
      <c r="H28" s="83"/>
      <c r="I28" s="87"/>
    </row>
    <row r="29" spans="2:9" x14ac:dyDescent="0.2">
      <c r="B29" s="84">
        <v>106308</v>
      </c>
      <c r="D29" s="85" t="s">
        <v>643</v>
      </c>
      <c r="F29" s="82"/>
      <c r="G29" s="83"/>
      <c r="H29" s="83"/>
      <c r="I29" s="87"/>
    </row>
    <row r="30" spans="2:9" x14ac:dyDescent="0.2">
      <c r="B30" s="84">
        <v>17</v>
      </c>
      <c r="D30" s="85" t="s">
        <v>642</v>
      </c>
      <c r="F30" s="82"/>
      <c r="G30" s="83"/>
      <c r="H30" s="83"/>
      <c r="I30" s="87"/>
    </row>
    <row r="31" spans="2:9" ht="12.75" customHeight="1" x14ac:dyDescent="0.2">
      <c r="B31" s="84">
        <v>38494</v>
      </c>
      <c r="D31" s="81" t="s">
        <v>641</v>
      </c>
      <c r="E31" s="81" t="s">
        <v>640</v>
      </c>
      <c r="F31" s="82"/>
      <c r="G31" s="83"/>
      <c r="H31" s="83"/>
      <c r="I31" s="87"/>
    </row>
    <row r="32" spans="2:9" ht="12.75" customHeight="1" x14ac:dyDescent="0.2">
      <c r="B32" s="84">
        <v>-42434</v>
      </c>
      <c r="D32" s="81" t="s">
        <v>639</v>
      </c>
      <c r="E32" s="81" t="s">
        <v>638</v>
      </c>
      <c r="F32" s="82"/>
      <c r="G32" s="83"/>
      <c r="H32" s="83"/>
      <c r="I32" s="87"/>
    </row>
    <row r="33" spans="2:9" x14ac:dyDescent="0.2">
      <c r="B33" s="84">
        <f>I35-B26-B31-B32</f>
        <v>308242</v>
      </c>
      <c r="D33" s="85" t="s">
        <v>636</v>
      </c>
      <c r="E33" s="66" t="s">
        <v>635</v>
      </c>
      <c r="F33" s="82"/>
      <c r="G33" s="83"/>
      <c r="H33" s="83"/>
      <c r="I33" s="87"/>
    </row>
    <row r="34" spans="2:9" x14ac:dyDescent="0.2">
      <c r="B34" s="84"/>
      <c r="F34" s="82"/>
      <c r="G34" s="83"/>
      <c r="H34" s="83"/>
      <c r="I34" s="87"/>
    </row>
    <row r="35" spans="2:9" x14ac:dyDescent="0.2">
      <c r="B35" s="89">
        <f>B26+B31+B32+B33</f>
        <v>761161</v>
      </c>
      <c r="C35" s="78"/>
      <c r="D35" s="90" t="s">
        <v>568</v>
      </c>
      <c r="E35" s="78"/>
      <c r="F35" s="91"/>
      <c r="G35" s="90" t="s">
        <v>568</v>
      </c>
      <c r="H35" s="78"/>
      <c r="I35" s="92">
        <f>I26</f>
        <v>761161</v>
      </c>
    </row>
    <row r="38" spans="2:9" ht="15" x14ac:dyDescent="0.2">
      <c r="B38" s="65" t="s">
        <v>637</v>
      </c>
      <c r="C38" s="94"/>
      <c r="D38" s="94"/>
      <c r="E38" s="94"/>
      <c r="F38" s="94"/>
      <c r="G38" s="94"/>
      <c r="H38" s="94"/>
      <c r="I38" s="94"/>
    </row>
    <row r="39" spans="2:9" ht="13.15" customHeight="1" x14ac:dyDescent="0.2"/>
    <row r="40" spans="2:9" x14ac:dyDescent="0.2">
      <c r="B40" s="70" t="s">
        <v>606</v>
      </c>
      <c r="C40" s="78"/>
      <c r="D40" s="78"/>
      <c r="E40" s="78"/>
      <c r="F40" s="78"/>
      <c r="G40" s="78"/>
      <c r="H40" s="78"/>
      <c r="I40" s="69" t="s">
        <v>605</v>
      </c>
    </row>
    <row r="41" spans="2:9" x14ac:dyDescent="0.2">
      <c r="B41" s="80"/>
      <c r="F41" s="82"/>
      <c r="G41" s="83"/>
      <c r="H41" s="83"/>
      <c r="I41" s="82"/>
    </row>
    <row r="42" spans="2:9" x14ac:dyDescent="0.2">
      <c r="B42" s="84">
        <f>B43+B44+B45+B47+B48</f>
        <v>191837</v>
      </c>
      <c r="D42" s="81" t="s">
        <v>634</v>
      </c>
      <c r="E42" s="88" t="s">
        <v>633</v>
      </c>
      <c r="F42" s="82"/>
      <c r="G42" s="85" t="s">
        <v>636</v>
      </c>
      <c r="H42" s="66" t="s">
        <v>635</v>
      </c>
      <c r="I42" s="87">
        <f>+B33</f>
        <v>308242</v>
      </c>
    </row>
    <row r="43" spans="2:9" ht="15" x14ac:dyDescent="0.2">
      <c r="B43" s="84">
        <v>26481</v>
      </c>
      <c r="C43" s="58"/>
      <c r="D43" s="95" t="s">
        <v>632</v>
      </c>
      <c r="F43" s="62"/>
      <c r="G43" s="79" t="s">
        <v>634</v>
      </c>
      <c r="H43" s="96" t="s">
        <v>633</v>
      </c>
      <c r="I43" s="87">
        <f>I44+I45+I47+I48+I49</f>
        <v>141903</v>
      </c>
    </row>
    <row r="44" spans="2:9" x14ac:dyDescent="0.2">
      <c r="B44" s="84">
        <v>165356</v>
      </c>
      <c r="D44" s="85" t="s">
        <v>631</v>
      </c>
      <c r="F44" s="82"/>
      <c r="G44" s="95" t="s">
        <v>632</v>
      </c>
      <c r="I44" s="87">
        <v>13173</v>
      </c>
    </row>
    <row r="45" spans="2:9" x14ac:dyDescent="0.2">
      <c r="B45" s="84">
        <v>0</v>
      </c>
      <c r="D45" s="85" t="s">
        <v>630</v>
      </c>
      <c r="E45" s="80"/>
      <c r="F45" s="82"/>
      <c r="G45" s="85" t="s">
        <v>631</v>
      </c>
      <c r="I45" s="87">
        <v>128730</v>
      </c>
    </row>
    <row r="46" spans="2:9" x14ac:dyDescent="0.2">
      <c r="B46" s="84"/>
      <c r="E46" s="97" t="s">
        <v>629</v>
      </c>
      <c r="F46" s="82"/>
      <c r="G46" s="85" t="s">
        <v>630</v>
      </c>
      <c r="H46" s="80"/>
      <c r="I46" s="87"/>
    </row>
    <row r="47" spans="2:9" x14ac:dyDescent="0.2">
      <c r="B47" s="84">
        <v>0</v>
      </c>
      <c r="D47" s="85" t="s">
        <v>628</v>
      </c>
      <c r="E47" s="85"/>
      <c r="F47" s="82"/>
      <c r="H47" s="85" t="s">
        <v>629</v>
      </c>
      <c r="I47" s="87">
        <v>0</v>
      </c>
    </row>
    <row r="48" spans="2:9" x14ac:dyDescent="0.2">
      <c r="B48" s="84">
        <v>0</v>
      </c>
      <c r="D48" s="85" t="s">
        <v>627</v>
      </c>
      <c r="E48" s="85"/>
      <c r="F48" s="82"/>
      <c r="G48" s="81" t="s">
        <v>628</v>
      </c>
      <c r="H48" s="85"/>
      <c r="I48" s="87">
        <v>0</v>
      </c>
    </row>
    <row r="49" spans="2:9" x14ac:dyDescent="0.2">
      <c r="B49" s="84">
        <f>I52-B42</f>
        <v>258308</v>
      </c>
      <c r="D49" s="85" t="s">
        <v>622</v>
      </c>
      <c r="E49" s="66" t="s">
        <v>621</v>
      </c>
      <c r="F49" s="82"/>
      <c r="G49" s="85" t="s">
        <v>627</v>
      </c>
      <c r="H49" s="85"/>
      <c r="I49" s="87">
        <v>0</v>
      </c>
    </row>
    <row r="50" spans="2:9" x14ac:dyDescent="0.2">
      <c r="B50" s="84"/>
      <c r="D50" s="85"/>
      <c r="E50" s="85"/>
      <c r="F50" s="82"/>
      <c r="G50" s="85" t="s">
        <v>626</v>
      </c>
      <c r="H50" s="85"/>
      <c r="I50" s="87">
        <v>0</v>
      </c>
    </row>
    <row r="51" spans="2:9" x14ac:dyDescent="0.2">
      <c r="B51" s="84"/>
      <c r="F51" s="82"/>
      <c r="G51" s="85"/>
      <c r="I51" s="87"/>
    </row>
    <row r="52" spans="2:9" x14ac:dyDescent="0.2">
      <c r="B52" s="89">
        <f>B42+B49</f>
        <v>450145</v>
      </c>
      <c r="C52" s="78"/>
      <c r="D52" s="78" t="s">
        <v>568</v>
      </c>
      <c r="E52" s="78"/>
      <c r="F52" s="91"/>
      <c r="G52" s="78" t="s">
        <v>568</v>
      </c>
      <c r="H52" s="78"/>
      <c r="I52" s="92">
        <f>I42+I43+I50</f>
        <v>450145</v>
      </c>
    </row>
    <row r="55" spans="2:9" ht="15" x14ac:dyDescent="0.2">
      <c r="B55" s="65" t="s">
        <v>625</v>
      </c>
      <c r="C55" s="94"/>
      <c r="D55" s="94"/>
      <c r="E55" s="94"/>
      <c r="F55" s="94"/>
      <c r="G55" s="94"/>
      <c r="H55" s="94"/>
      <c r="I55" s="94"/>
    </row>
    <row r="57" spans="2:9" x14ac:dyDescent="0.2">
      <c r="B57" s="70" t="s">
        <v>606</v>
      </c>
      <c r="C57" s="78"/>
      <c r="D57" s="78"/>
      <c r="E57" s="78"/>
      <c r="F57" s="78"/>
      <c r="G57" s="78"/>
      <c r="H57" s="78"/>
      <c r="I57" s="69" t="s">
        <v>605</v>
      </c>
    </row>
    <row r="58" spans="2:9" x14ac:dyDescent="0.2">
      <c r="B58" s="80"/>
      <c r="F58" s="82"/>
      <c r="G58" s="83"/>
      <c r="H58" s="83"/>
      <c r="I58" s="82"/>
    </row>
    <row r="59" spans="2:9" x14ac:dyDescent="0.2">
      <c r="B59" s="84">
        <f>B60+B61</f>
        <v>10591</v>
      </c>
      <c r="D59" s="81" t="s">
        <v>624</v>
      </c>
      <c r="E59" s="86" t="s">
        <v>623</v>
      </c>
      <c r="F59" s="82"/>
      <c r="G59" s="88" t="s">
        <v>622</v>
      </c>
      <c r="H59" s="66" t="s">
        <v>621</v>
      </c>
      <c r="I59" s="87">
        <f>+B49</f>
        <v>258308</v>
      </c>
    </row>
    <row r="60" spans="2:9" x14ac:dyDescent="0.2">
      <c r="B60" s="84">
        <v>10591</v>
      </c>
      <c r="D60" s="85" t="s">
        <v>620</v>
      </c>
      <c r="F60" s="82"/>
      <c r="G60" s="88" t="s">
        <v>619</v>
      </c>
      <c r="H60" s="85"/>
      <c r="I60" s="87">
        <f>I61+I62</f>
        <v>17</v>
      </c>
    </row>
    <row r="61" spans="2:9" x14ac:dyDescent="0.2">
      <c r="B61" s="84">
        <v>0</v>
      </c>
      <c r="D61" s="85" t="s">
        <v>618</v>
      </c>
      <c r="F61" s="82"/>
      <c r="G61" s="88" t="s">
        <v>617</v>
      </c>
      <c r="I61" s="87">
        <v>0</v>
      </c>
    </row>
    <row r="62" spans="2:9" x14ac:dyDescent="0.2">
      <c r="B62" s="84">
        <v>17</v>
      </c>
      <c r="D62" s="81" t="s">
        <v>616</v>
      </c>
      <c r="E62" s="85" t="s">
        <v>615</v>
      </c>
      <c r="F62" s="82"/>
      <c r="G62" s="88" t="s">
        <v>614</v>
      </c>
      <c r="I62" s="87">
        <v>17</v>
      </c>
    </row>
    <row r="63" spans="2:9" x14ac:dyDescent="0.2">
      <c r="B63" s="84"/>
      <c r="E63" s="85" t="s">
        <v>613</v>
      </c>
      <c r="F63" s="82"/>
      <c r="G63" s="83" t="s">
        <v>612</v>
      </c>
      <c r="H63" s="81" t="s">
        <v>611</v>
      </c>
      <c r="I63" s="87">
        <f>I64+I65+I66</f>
        <v>4305</v>
      </c>
    </row>
    <row r="64" spans="2:9" x14ac:dyDescent="0.2">
      <c r="B64" s="84">
        <f>B65+B66+B67</f>
        <v>1573</v>
      </c>
      <c r="D64" s="81" t="s">
        <v>612</v>
      </c>
      <c r="E64" s="81" t="s">
        <v>611</v>
      </c>
      <c r="F64" s="82"/>
      <c r="G64" s="85" t="s">
        <v>610</v>
      </c>
      <c r="I64" s="87">
        <v>0</v>
      </c>
    </row>
    <row r="65" spans="2:9" x14ac:dyDescent="0.2">
      <c r="B65" s="84">
        <v>803</v>
      </c>
      <c r="D65" s="85" t="s">
        <v>610</v>
      </c>
      <c r="F65" s="82"/>
      <c r="G65" s="88" t="s">
        <v>609</v>
      </c>
      <c r="I65" s="87">
        <v>133</v>
      </c>
    </row>
    <row r="66" spans="2:9" x14ac:dyDescent="0.2">
      <c r="B66" s="84">
        <v>0</v>
      </c>
      <c r="D66" s="85" t="s">
        <v>609</v>
      </c>
      <c r="F66" s="82"/>
      <c r="G66" s="88" t="s">
        <v>608</v>
      </c>
      <c r="I66" s="87">
        <v>4172</v>
      </c>
    </row>
    <row r="67" spans="2:9" x14ac:dyDescent="0.2">
      <c r="B67" s="84">
        <v>770</v>
      </c>
      <c r="D67" s="85" t="s">
        <v>608</v>
      </c>
      <c r="F67" s="82"/>
      <c r="G67" s="83"/>
      <c r="H67" s="83"/>
      <c r="I67" s="87"/>
    </row>
    <row r="68" spans="2:9" x14ac:dyDescent="0.2">
      <c r="B68" s="84">
        <f>I70-B59-B62-B64</f>
        <v>250449</v>
      </c>
      <c r="D68" s="85" t="s">
        <v>602</v>
      </c>
      <c r="E68" s="85" t="s">
        <v>601</v>
      </c>
      <c r="F68" s="82"/>
      <c r="G68" s="83"/>
      <c r="H68" s="83"/>
      <c r="I68" s="87"/>
    </row>
    <row r="69" spans="2:9" ht="17.45" customHeight="1" x14ac:dyDescent="0.2">
      <c r="B69" s="84"/>
      <c r="F69" s="82"/>
      <c r="G69" s="83"/>
      <c r="H69" s="83"/>
      <c r="I69" s="87"/>
    </row>
    <row r="70" spans="2:9" ht="17.45" customHeight="1" x14ac:dyDescent="0.2">
      <c r="B70" s="89">
        <f>B59+B62+B64+B68</f>
        <v>262630</v>
      </c>
      <c r="C70" s="78"/>
      <c r="D70" s="78" t="s">
        <v>568</v>
      </c>
      <c r="E70" s="78"/>
      <c r="F70" s="91"/>
      <c r="G70" s="78" t="s">
        <v>568</v>
      </c>
      <c r="H70" s="78"/>
      <c r="I70" s="92">
        <f>I59+I60+I63</f>
        <v>262630</v>
      </c>
    </row>
    <row r="73" spans="2:9" ht="15" x14ac:dyDescent="0.2">
      <c r="B73" s="65" t="s">
        <v>607</v>
      </c>
      <c r="C73" s="94"/>
      <c r="D73" s="94"/>
      <c r="E73" s="94"/>
      <c r="F73" s="94"/>
      <c r="G73" s="94"/>
      <c r="H73" s="94"/>
      <c r="I73" s="94"/>
    </row>
    <row r="75" spans="2:9" x14ac:dyDescent="0.2">
      <c r="B75" s="70" t="s">
        <v>606</v>
      </c>
      <c r="C75" s="78"/>
      <c r="D75" s="78"/>
      <c r="E75" s="78"/>
      <c r="F75" s="78"/>
      <c r="G75" s="78"/>
      <c r="H75" s="78"/>
      <c r="I75" s="69" t="s">
        <v>605</v>
      </c>
    </row>
    <row r="76" spans="2:9" x14ac:dyDescent="0.2">
      <c r="B76" s="80"/>
      <c r="F76" s="82"/>
      <c r="G76" s="83"/>
      <c r="H76" s="83"/>
      <c r="I76" s="82"/>
    </row>
    <row r="77" spans="2:9" x14ac:dyDescent="0.2">
      <c r="B77" s="84">
        <v>0</v>
      </c>
      <c r="D77" s="81" t="s">
        <v>604</v>
      </c>
      <c r="E77" s="85" t="s">
        <v>603</v>
      </c>
      <c r="F77" s="82"/>
      <c r="G77" s="88" t="s">
        <v>602</v>
      </c>
      <c r="H77" s="66" t="s">
        <v>601</v>
      </c>
      <c r="I77" s="87">
        <f>+B68</f>
        <v>250449</v>
      </c>
    </row>
    <row r="78" spans="2:9" x14ac:dyDescent="0.2">
      <c r="B78" s="84"/>
      <c r="E78" s="85" t="s">
        <v>600</v>
      </c>
      <c r="F78" s="82"/>
      <c r="G78" s="88"/>
      <c r="H78" s="85"/>
      <c r="I78" s="87"/>
    </row>
    <row r="79" spans="2:9" x14ac:dyDescent="0.2">
      <c r="B79" s="84">
        <f>I82-B77</f>
        <v>250449</v>
      </c>
      <c r="D79" s="85" t="s">
        <v>595</v>
      </c>
      <c r="E79" s="68" t="s">
        <v>599</v>
      </c>
      <c r="F79" s="82"/>
      <c r="G79" s="83"/>
      <c r="H79" s="83"/>
      <c r="I79" s="87"/>
    </row>
    <row r="80" spans="2:9" x14ac:dyDescent="0.2">
      <c r="B80" s="84">
        <f>B79-B13</f>
        <v>-70461</v>
      </c>
      <c r="D80" s="85" t="s">
        <v>598</v>
      </c>
      <c r="E80" s="66" t="s">
        <v>594</v>
      </c>
      <c r="F80" s="82"/>
      <c r="G80" s="83"/>
      <c r="H80" s="83"/>
      <c r="I80" s="87"/>
    </row>
    <row r="81" spans="2:9" x14ac:dyDescent="0.2">
      <c r="B81" s="84"/>
      <c r="F81" s="82"/>
      <c r="G81" s="83"/>
      <c r="H81" s="83"/>
      <c r="I81" s="87"/>
    </row>
    <row r="82" spans="2:9" x14ac:dyDescent="0.2">
      <c r="B82" s="89">
        <f>B77+B79</f>
        <v>250449</v>
      </c>
      <c r="C82" s="78"/>
      <c r="D82" s="78" t="s">
        <v>568</v>
      </c>
      <c r="E82" s="78"/>
      <c r="F82" s="91"/>
      <c r="G82" s="78" t="s">
        <v>568</v>
      </c>
      <c r="H82" s="78"/>
      <c r="I82" s="92">
        <f>I77</f>
        <v>250449</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597</v>
      </c>
      <c r="C85" s="153"/>
      <c r="D85" s="153"/>
      <c r="E85" s="153"/>
      <c r="F85" s="153"/>
      <c r="G85" s="153"/>
      <c r="H85" s="153"/>
      <c r="I85" s="153"/>
    </row>
    <row r="86" spans="2:9" ht="7.15" customHeight="1" x14ac:dyDescent="0.2"/>
    <row r="88" spans="2:9" ht="15" x14ac:dyDescent="0.2">
      <c r="B88" s="65" t="s">
        <v>596</v>
      </c>
      <c r="C88" s="93"/>
      <c r="D88" s="93"/>
      <c r="E88" s="93"/>
      <c r="F88" s="93"/>
      <c r="G88" s="93"/>
      <c r="H88" s="93"/>
      <c r="I88" s="93"/>
    </row>
    <row r="89" spans="2:9" ht="15.75" customHeight="1" x14ac:dyDescent="0.2"/>
    <row r="90" spans="2:9" x14ac:dyDescent="0.2">
      <c r="B90" s="64" t="s">
        <v>566</v>
      </c>
      <c r="C90" s="78"/>
      <c r="D90" s="78"/>
      <c r="E90" s="78"/>
      <c r="F90" s="78"/>
      <c r="G90" s="78"/>
      <c r="H90" s="78"/>
      <c r="I90" s="63" t="s">
        <v>565</v>
      </c>
    </row>
    <row r="91" spans="2:9" x14ac:dyDescent="0.2">
      <c r="B91" s="80"/>
      <c r="F91" s="82"/>
      <c r="G91" s="83"/>
      <c r="H91" s="83"/>
      <c r="I91" s="82"/>
    </row>
    <row r="92" spans="2:9" x14ac:dyDescent="0.2">
      <c r="B92" s="84">
        <f>I99</f>
        <v>25129</v>
      </c>
      <c r="D92" s="85" t="s">
        <v>582</v>
      </c>
      <c r="E92" s="66" t="s">
        <v>581</v>
      </c>
      <c r="F92" s="82"/>
      <c r="G92" s="85" t="s">
        <v>595</v>
      </c>
      <c r="H92" s="66" t="s">
        <v>594</v>
      </c>
      <c r="I92" s="87">
        <f>+B80</f>
        <v>-70461</v>
      </c>
    </row>
    <row r="93" spans="2:9" x14ac:dyDescent="0.2">
      <c r="B93" s="84"/>
      <c r="E93" s="68" t="s">
        <v>578</v>
      </c>
      <c r="F93" s="82"/>
      <c r="G93" s="88" t="s">
        <v>593</v>
      </c>
      <c r="H93" s="81" t="s">
        <v>592</v>
      </c>
      <c r="I93" s="87">
        <f>I94+I95</f>
        <v>98144</v>
      </c>
    </row>
    <row r="94" spans="2:9" x14ac:dyDescent="0.2">
      <c r="B94" s="84"/>
      <c r="E94" s="85"/>
      <c r="F94" s="82"/>
      <c r="G94" s="88" t="s">
        <v>591</v>
      </c>
      <c r="I94" s="87">
        <v>84805</v>
      </c>
    </row>
    <row r="95" spans="2:9" x14ac:dyDescent="0.2">
      <c r="B95" s="84"/>
      <c r="E95" s="85"/>
      <c r="F95" s="82"/>
      <c r="G95" s="88" t="s">
        <v>590</v>
      </c>
      <c r="I95" s="87">
        <v>13339</v>
      </c>
    </row>
    <row r="96" spans="2:9" x14ac:dyDescent="0.2">
      <c r="B96" s="84"/>
      <c r="D96" s="85"/>
      <c r="F96" s="82"/>
      <c r="G96" s="88" t="s">
        <v>589</v>
      </c>
      <c r="H96" s="81" t="s">
        <v>588</v>
      </c>
      <c r="I96" s="87">
        <f>I97</f>
        <v>-2554</v>
      </c>
    </row>
    <row r="97" spans="2:9" x14ac:dyDescent="0.2">
      <c r="B97" s="98"/>
      <c r="C97" s="99"/>
      <c r="D97" s="99"/>
      <c r="E97" s="85"/>
      <c r="F97" s="100"/>
      <c r="G97" s="88" t="s">
        <v>587</v>
      </c>
      <c r="H97" s="101"/>
      <c r="I97" s="87">
        <v>-2554</v>
      </c>
    </row>
    <row r="98" spans="2:9" x14ac:dyDescent="0.2">
      <c r="B98" s="84"/>
      <c r="F98" s="82"/>
      <c r="G98" s="83"/>
      <c r="H98" s="83"/>
      <c r="I98" s="87"/>
    </row>
    <row r="99" spans="2:9" x14ac:dyDescent="0.2">
      <c r="B99" s="89">
        <f>B92</f>
        <v>25129</v>
      </c>
      <c r="C99" s="78"/>
      <c r="D99" s="78" t="s">
        <v>568</v>
      </c>
      <c r="E99" s="78"/>
      <c r="F99" s="91"/>
      <c r="G99" s="78" t="s">
        <v>568</v>
      </c>
      <c r="H99" s="78"/>
      <c r="I99" s="92">
        <f>I92+I93+I96</f>
        <v>25129</v>
      </c>
    </row>
    <row r="102" spans="2:9" ht="15" x14ac:dyDescent="0.2">
      <c r="B102" s="65" t="s">
        <v>586</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566</v>
      </c>
      <c r="C104" s="78"/>
      <c r="D104" s="78"/>
      <c r="E104" s="78"/>
      <c r="F104" s="78"/>
      <c r="G104" s="78"/>
      <c r="H104" s="78"/>
      <c r="I104" s="63" t="s">
        <v>565</v>
      </c>
    </row>
    <row r="105" spans="2:9" x14ac:dyDescent="0.2">
      <c r="B105" s="80"/>
      <c r="E105" s="85"/>
      <c r="F105" s="102"/>
      <c r="G105" s="83"/>
      <c r="H105" s="83"/>
      <c r="I105" s="82"/>
    </row>
    <row r="106" spans="2:9" x14ac:dyDescent="0.2">
      <c r="B106" s="84">
        <f>B107+B109</f>
        <v>246716</v>
      </c>
      <c r="D106" s="85" t="s">
        <v>585</v>
      </c>
      <c r="E106" s="103" t="s">
        <v>584</v>
      </c>
      <c r="F106" s="82"/>
      <c r="G106" s="83"/>
      <c r="H106" s="83"/>
      <c r="I106" s="82"/>
    </row>
    <row r="107" spans="2:9" x14ac:dyDescent="0.2">
      <c r="B107" s="84">
        <v>246578</v>
      </c>
      <c r="D107" s="85" t="s">
        <v>583</v>
      </c>
      <c r="E107" s="85"/>
      <c r="F107" s="82"/>
      <c r="G107" s="85" t="s">
        <v>582</v>
      </c>
      <c r="H107" s="68" t="s">
        <v>581</v>
      </c>
      <c r="I107" s="87"/>
    </row>
    <row r="108" spans="2:9" x14ac:dyDescent="0.2">
      <c r="B108" s="84">
        <f>-B13</f>
        <v>-320910</v>
      </c>
      <c r="D108" s="85" t="s">
        <v>580</v>
      </c>
      <c r="E108" s="86" t="s">
        <v>579</v>
      </c>
      <c r="F108" s="82"/>
      <c r="G108" s="85"/>
      <c r="H108" s="67" t="s">
        <v>578</v>
      </c>
      <c r="I108" s="87">
        <f>B92</f>
        <v>25129</v>
      </c>
    </row>
    <row r="109" spans="2:9" x14ac:dyDescent="0.2">
      <c r="B109" s="84">
        <v>138</v>
      </c>
      <c r="D109" s="95" t="s">
        <v>577</v>
      </c>
      <c r="E109" s="85" t="s">
        <v>576</v>
      </c>
      <c r="F109" s="82"/>
      <c r="H109" s="104"/>
      <c r="I109" s="105"/>
    </row>
    <row r="110" spans="2:9" x14ac:dyDescent="0.2">
      <c r="B110" s="84">
        <v>0</v>
      </c>
      <c r="D110" s="85" t="s">
        <v>575</v>
      </c>
      <c r="E110" s="85" t="s">
        <v>574</v>
      </c>
      <c r="F110" s="82"/>
      <c r="G110" s="93"/>
      <c r="I110" s="87"/>
    </row>
    <row r="111" spans="2:9" x14ac:dyDescent="0.2">
      <c r="B111" s="84">
        <v>-21789</v>
      </c>
      <c r="D111" s="95" t="s">
        <v>573</v>
      </c>
      <c r="E111" s="85" t="s">
        <v>572</v>
      </c>
      <c r="F111" s="82"/>
      <c r="H111" s="104"/>
      <c r="I111" s="105"/>
    </row>
    <row r="112" spans="2:9" x14ac:dyDescent="0.2">
      <c r="B112" s="84"/>
      <c r="D112" s="85"/>
      <c r="E112" s="85" t="s">
        <v>571</v>
      </c>
      <c r="F112" s="82"/>
      <c r="G112" s="93"/>
      <c r="I112" s="87"/>
    </row>
    <row r="113" spans="2:9" x14ac:dyDescent="0.2">
      <c r="B113" s="84">
        <f>I115-B106-B108-B111</f>
        <v>121112</v>
      </c>
      <c r="C113" s="99"/>
      <c r="D113" s="99" t="s">
        <v>570</v>
      </c>
      <c r="E113" s="66" t="s">
        <v>569</v>
      </c>
      <c r="F113" s="100"/>
      <c r="G113" s="93"/>
      <c r="H113" s="101"/>
      <c r="I113" s="87"/>
    </row>
    <row r="114" spans="2:9" x14ac:dyDescent="0.2">
      <c r="B114" s="84"/>
      <c r="E114" s="85"/>
      <c r="F114" s="82"/>
      <c r="G114" s="93"/>
      <c r="H114" s="83"/>
      <c r="I114" s="87"/>
    </row>
    <row r="115" spans="2:9" x14ac:dyDescent="0.2">
      <c r="B115" s="89">
        <f>B106+B108+B111+B113</f>
        <v>25129</v>
      </c>
      <c r="C115" s="78"/>
      <c r="D115" s="78" t="s">
        <v>568</v>
      </c>
      <c r="E115" s="106"/>
      <c r="F115" s="91"/>
      <c r="G115" s="78" t="s">
        <v>568</v>
      </c>
      <c r="H115" s="78"/>
      <c r="I115" s="92">
        <f>I108</f>
        <v>25129</v>
      </c>
    </row>
    <row r="118" spans="2:9" ht="15" x14ac:dyDescent="0.2">
      <c r="B118" s="65" t="s">
        <v>567</v>
      </c>
      <c r="C118" s="93"/>
      <c r="D118" s="93"/>
      <c r="E118" s="93"/>
      <c r="F118" s="93"/>
      <c r="G118" s="93"/>
      <c r="H118" s="93"/>
      <c r="I118" s="93"/>
    </row>
    <row r="120" spans="2:9" x14ac:dyDescent="0.2">
      <c r="B120" s="64" t="s">
        <v>566</v>
      </c>
      <c r="C120" s="78"/>
      <c r="D120" s="78"/>
      <c r="E120" s="78"/>
      <c r="F120" s="78"/>
      <c r="G120" s="78"/>
      <c r="H120" s="78"/>
      <c r="I120" s="63" t="s">
        <v>565</v>
      </c>
    </row>
    <row r="121" spans="2:9" ht="15" x14ac:dyDescent="0.2">
      <c r="B121" s="61"/>
      <c r="C121" s="79"/>
      <c r="D121" s="79"/>
      <c r="E121" s="79"/>
      <c r="F121" s="79"/>
      <c r="G121" s="79"/>
      <c r="H121" s="79"/>
      <c r="I121" s="62"/>
    </row>
    <row r="122" spans="2:9" ht="15" x14ac:dyDescent="0.2">
      <c r="B122" s="61"/>
      <c r="C122" s="79"/>
      <c r="D122" s="79"/>
      <c r="E122" s="60" t="s">
        <v>564</v>
      </c>
      <c r="F122" s="79"/>
      <c r="G122" s="79"/>
      <c r="H122" s="79"/>
      <c r="I122" s="87">
        <f>B123-I125-I128-I131-I134-I137-I142-I143-I144</f>
        <v>121112</v>
      </c>
    </row>
    <row r="123" spans="2:9" ht="15" x14ac:dyDescent="0.2">
      <c r="B123" s="84">
        <f>B125+B128+B131+B134+B137+B142+B143+B144</f>
        <v>-52580</v>
      </c>
      <c r="C123" s="79"/>
      <c r="D123" s="58"/>
      <c r="E123" s="85" t="s">
        <v>563</v>
      </c>
      <c r="F123" s="58"/>
      <c r="G123" s="58"/>
      <c r="H123" s="58"/>
      <c r="I123" s="87">
        <f>I125+I128+I131+I134+I137+I142+I143+I144</f>
        <v>-173692</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562</v>
      </c>
      <c r="F125" s="58"/>
      <c r="G125" s="58"/>
      <c r="H125" s="58"/>
      <c r="I125" s="87">
        <f>I126+I127</f>
        <v>0</v>
      </c>
    </row>
    <row r="126" spans="2:9" ht="13.15" customHeight="1" x14ac:dyDescent="0.2">
      <c r="B126" s="84">
        <v>0</v>
      </c>
      <c r="C126" s="58"/>
      <c r="D126" s="58"/>
      <c r="E126" s="85" t="s">
        <v>561</v>
      </c>
      <c r="F126" s="58"/>
      <c r="G126" s="58"/>
      <c r="H126" s="58"/>
      <c r="I126" s="87">
        <v>0</v>
      </c>
    </row>
    <row r="127" spans="2:9" ht="15" x14ac:dyDescent="0.2">
      <c r="B127" s="84">
        <v>0</v>
      </c>
      <c r="C127" s="58"/>
      <c r="D127" s="58"/>
      <c r="E127" s="85" t="s">
        <v>560</v>
      </c>
      <c r="F127" s="58"/>
      <c r="G127" s="58"/>
      <c r="H127" s="58"/>
      <c r="I127" s="87">
        <v>0</v>
      </c>
    </row>
    <row r="128" spans="2:9" x14ac:dyDescent="0.2">
      <c r="B128" s="84">
        <f>B129+B130</f>
        <v>13401</v>
      </c>
      <c r="E128" s="85" t="s">
        <v>559</v>
      </c>
      <c r="I128" s="87">
        <f>I129+I130</f>
        <v>29944</v>
      </c>
    </row>
    <row r="129" spans="2:9" x14ac:dyDescent="0.2">
      <c r="B129" s="84">
        <v>6553</v>
      </c>
      <c r="E129" s="85" t="s">
        <v>558</v>
      </c>
      <c r="I129" s="87">
        <v>0</v>
      </c>
    </row>
    <row r="130" spans="2:9" x14ac:dyDescent="0.2">
      <c r="B130" s="84">
        <v>6848</v>
      </c>
      <c r="E130" s="85" t="s">
        <v>557</v>
      </c>
      <c r="I130" s="87">
        <v>29944</v>
      </c>
    </row>
    <row r="131" spans="2:9" x14ac:dyDescent="0.2">
      <c r="B131" s="84">
        <f>B132+B133</f>
        <v>11335</v>
      </c>
      <c r="E131" s="85" t="s">
        <v>556</v>
      </c>
      <c r="I131" s="87">
        <f>I132+I133</f>
        <v>647</v>
      </c>
    </row>
    <row r="132" spans="2:9" x14ac:dyDescent="0.2">
      <c r="B132" s="84">
        <v>1204</v>
      </c>
      <c r="E132" s="85" t="s">
        <v>555</v>
      </c>
      <c r="I132" s="87">
        <v>0</v>
      </c>
    </row>
    <row r="133" spans="2:9" x14ac:dyDescent="0.2">
      <c r="B133" s="84">
        <v>10131</v>
      </c>
      <c r="E133" s="85" t="s">
        <v>554</v>
      </c>
      <c r="I133" s="87">
        <v>647</v>
      </c>
    </row>
    <row r="134" spans="2:9" x14ac:dyDescent="0.2">
      <c r="B134" s="84">
        <f>B135+B136</f>
        <v>-76272</v>
      </c>
      <c r="E134" s="85" t="s">
        <v>553</v>
      </c>
      <c r="I134" s="87">
        <f>I135+I136</f>
        <v>-174521</v>
      </c>
    </row>
    <row r="135" spans="2:9" x14ac:dyDescent="0.2">
      <c r="B135" s="84">
        <v>738</v>
      </c>
      <c r="E135" s="85" t="s">
        <v>552</v>
      </c>
      <c r="I135" s="87">
        <v>-24056</v>
      </c>
    </row>
    <row r="136" spans="2:9" x14ac:dyDescent="0.2">
      <c r="B136" s="84">
        <v>-77010</v>
      </c>
      <c r="E136" s="85" t="s">
        <v>551</v>
      </c>
      <c r="I136" s="87">
        <v>-150465</v>
      </c>
    </row>
    <row r="137" spans="2:9" x14ac:dyDescent="0.2">
      <c r="B137" s="84">
        <f>B138+B141</f>
        <v>207</v>
      </c>
      <c r="E137" s="107" t="s">
        <v>550</v>
      </c>
      <c r="I137" s="87">
        <f>I138+I141</f>
        <v>9061</v>
      </c>
    </row>
    <row r="138" spans="2:9" x14ac:dyDescent="0.2">
      <c r="B138" s="84">
        <f>B139+B140</f>
        <v>207</v>
      </c>
      <c r="E138" s="107" t="s">
        <v>549</v>
      </c>
      <c r="I138" s="87">
        <f>I139+I140</f>
        <v>9061</v>
      </c>
    </row>
    <row r="139" spans="2:9" x14ac:dyDescent="0.2">
      <c r="B139" s="84">
        <v>207</v>
      </c>
      <c r="E139" s="107" t="s">
        <v>548</v>
      </c>
      <c r="I139" s="87">
        <v>9061</v>
      </c>
    </row>
    <row r="140" spans="2:9" x14ac:dyDescent="0.2">
      <c r="B140" s="84">
        <v>0</v>
      </c>
      <c r="E140" s="107" t="s">
        <v>547</v>
      </c>
      <c r="I140" s="87">
        <v>0</v>
      </c>
    </row>
    <row r="141" spans="2:9" x14ac:dyDescent="0.2">
      <c r="B141" s="84">
        <v>0</v>
      </c>
      <c r="E141" s="107" t="s">
        <v>546</v>
      </c>
      <c r="I141" s="87">
        <v>0</v>
      </c>
    </row>
    <row r="142" spans="2:9" x14ac:dyDescent="0.2">
      <c r="B142" s="84">
        <v>0</v>
      </c>
      <c r="E142" s="85" t="s">
        <v>545</v>
      </c>
      <c r="I142" s="87">
        <v>0</v>
      </c>
    </row>
    <row r="143" spans="2:9" x14ac:dyDescent="0.2">
      <c r="B143" s="84">
        <v>1</v>
      </c>
      <c r="C143" s="85" t="s">
        <v>544</v>
      </c>
      <c r="E143" s="85" t="s">
        <v>544</v>
      </c>
      <c r="I143" s="87">
        <v>-441</v>
      </c>
    </row>
    <row r="144" spans="2:9" x14ac:dyDescent="0.2">
      <c r="B144" s="84">
        <f>B145+B146</f>
        <v>-1252</v>
      </c>
      <c r="C144" s="85" t="s">
        <v>543</v>
      </c>
      <c r="E144" s="85" t="s">
        <v>543</v>
      </c>
      <c r="I144" s="87">
        <f>I145+I146</f>
        <v>-38382</v>
      </c>
    </row>
    <row r="145" spans="2:9" x14ac:dyDescent="0.2">
      <c r="B145" s="84">
        <v>16631</v>
      </c>
      <c r="C145" s="85" t="s">
        <v>542</v>
      </c>
      <c r="E145" s="85" t="s">
        <v>542</v>
      </c>
      <c r="I145" s="87">
        <v>-36425</v>
      </c>
    </row>
    <row r="146" spans="2:9" x14ac:dyDescent="0.2">
      <c r="B146" s="89">
        <v>-17883</v>
      </c>
      <c r="C146" s="108" t="s">
        <v>541</v>
      </c>
      <c r="D146" s="109"/>
      <c r="E146" s="108" t="s">
        <v>541</v>
      </c>
      <c r="F146" s="109"/>
      <c r="G146" s="109"/>
      <c r="H146" s="109"/>
      <c r="I146" s="92">
        <v>-1957</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112</v>
      </c>
      <c r="D1" s="45"/>
      <c r="E1" s="45"/>
      <c r="F1" s="45"/>
      <c r="G1" s="39"/>
      <c r="H1" s="45"/>
      <c r="I1" s="45"/>
      <c r="J1" s="45"/>
      <c r="K1" s="45"/>
      <c r="L1" s="45"/>
      <c r="M1" s="45"/>
    </row>
    <row r="2" spans="2:14" s="41" customFormat="1" ht="20.25" x14ac:dyDescent="0.25">
      <c r="B2" s="75" t="s">
        <v>1013</v>
      </c>
      <c r="D2" s="42"/>
      <c r="E2" s="42"/>
      <c r="F2" s="42"/>
      <c r="G2" s="39"/>
      <c r="H2" s="42"/>
      <c r="I2" s="42"/>
      <c r="J2" s="42"/>
      <c r="K2" s="42"/>
      <c r="L2" s="42"/>
      <c r="M2" s="42"/>
    </row>
    <row r="3" spans="2:14" s="37" customFormat="1" ht="15" customHeight="1" x14ac:dyDescent="0.25">
      <c r="B3" s="76" t="s">
        <v>733</v>
      </c>
      <c r="D3" s="39"/>
      <c r="E3" s="40"/>
      <c r="F3" s="39"/>
      <c r="G3" s="39"/>
      <c r="H3" s="39"/>
      <c r="I3" s="39"/>
      <c r="J3" s="39"/>
      <c r="K3" s="39"/>
      <c r="L3" s="39"/>
      <c r="M3" s="39"/>
      <c r="N3" s="38"/>
    </row>
    <row r="4" spans="2:14" s="37" customFormat="1" ht="15" customHeight="1" x14ac:dyDescent="0.25">
      <c r="B4" s="76" t="s">
        <v>732</v>
      </c>
      <c r="D4" s="39"/>
      <c r="E4" s="40"/>
      <c r="F4" s="39"/>
      <c r="G4" s="39"/>
      <c r="H4" s="39"/>
      <c r="I4" s="39"/>
      <c r="J4" s="39"/>
      <c r="K4" s="39"/>
      <c r="L4" s="39"/>
      <c r="M4" s="39"/>
      <c r="N4" s="38"/>
    </row>
    <row r="5" spans="2:14" s="34" customFormat="1" ht="15" customHeight="1" x14ac:dyDescent="0.2">
      <c r="B5" s="76" t="s">
        <v>731</v>
      </c>
      <c r="D5" s="122"/>
      <c r="E5" s="21"/>
      <c r="F5" s="21"/>
      <c r="G5" s="21"/>
      <c r="H5" s="21"/>
      <c r="I5" s="21"/>
      <c r="J5" s="21"/>
      <c r="K5" s="21"/>
      <c r="L5" s="21"/>
      <c r="M5" s="21"/>
      <c r="N5" s="35"/>
    </row>
    <row r="6" spans="2:14" s="34" customFormat="1" ht="20.25" customHeight="1" x14ac:dyDescent="0.2">
      <c r="B6" s="123" t="s">
        <v>662</v>
      </c>
      <c r="D6" s="122"/>
      <c r="E6" s="21"/>
      <c r="F6" s="21"/>
      <c r="G6" s="21"/>
      <c r="H6" s="21"/>
      <c r="I6" s="21"/>
      <c r="J6" s="21"/>
      <c r="K6" s="21"/>
      <c r="L6" s="21"/>
      <c r="M6" s="21"/>
      <c r="N6" s="35"/>
    </row>
    <row r="7" spans="2:14" ht="15" x14ac:dyDescent="0.2">
      <c r="B7" s="65" t="s">
        <v>661</v>
      </c>
      <c r="C7" s="65"/>
      <c r="D7" s="65"/>
      <c r="E7" s="65"/>
      <c r="F7" s="65"/>
      <c r="G7" s="65"/>
      <c r="H7" s="65"/>
      <c r="I7" s="65"/>
    </row>
    <row r="9" spans="2:14" x14ac:dyDescent="0.2">
      <c r="B9" s="70" t="s">
        <v>606</v>
      </c>
      <c r="C9" s="78"/>
      <c r="D9" s="78"/>
      <c r="E9" s="78"/>
      <c r="F9" s="78"/>
      <c r="G9" s="78"/>
      <c r="H9" s="78"/>
      <c r="I9" s="69" t="s">
        <v>605</v>
      </c>
    </row>
    <row r="10" spans="2:14" x14ac:dyDescent="0.2">
      <c r="B10" s="80"/>
      <c r="F10" s="82"/>
      <c r="G10" s="83"/>
      <c r="H10" s="83"/>
      <c r="I10" s="82"/>
    </row>
    <row r="11" spans="2:14" x14ac:dyDescent="0.2">
      <c r="B11" s="84">
        <v>195406</v>
      </c>
      <c r="D11" s="81" t="s">
        <v>660</v>
      </c>
      <c r="E11" s="85" t="s">
        <v>659</v>
      </c>
      <c r="F11" s="82"/>
      <c r="G11" s="83" t="s">
        <v>658</v>
      </c>
      <c r="H11" s="86" t="s">
        <v>657</v>
      </c>
      <c r="I11" s="87">
        <f>I12+I13</f>
        <v>276164</v>
      </c>
    </row>
    <row r="12" spans="2:14" x14ac:dyDescent="0.2">
      <c r="B12" s="84">
        <f>I11-B11</f>
        <v>80758</v>
      </c>
      <c r="D12" s="85" t="s">
        <v>647</v>
      </c>
      <c r="E12" s="66" t="s">
        <v>646</v>
      </c>
      <c r="F12" s="82"/>
      <c r="G12" s="88" t="s">
        <v>656</v>
      </c>
      <c r="H12" s="83"/>
      <c r="I12" s="87">
        <v>276164</v>
      </c>
    </row>
    <row r="13" spans="2:14" x14ac:dyDescent="0.2">
      <c r="B13" s="84">
        <v>21277</v>
      </c>
      <c r="D13" s="81" t="s">
        <v>655</v>
      </c>
      <c r="E13" s="85" t="s">
        <v>579</v>
      </c>
      <c r="F13" s="82"/>
      <c r="G13" s="88" t="s">
        <v>654</v>
      </c>
      <c r="I13" s="87">
        <v>0</v>
      </c>
    </row>
    <row r="14" spans="2:14" x14ac:dyDescent="0.2">
      <c r="B14" s="84">
        <f>B12-B13</f>
        <v>59481</v>
      </c>
      <c r="D14" s="81" t="s">
        <v>653</v>
      </c>
      <c r="E14" s="66" t="s">
        <v>652</v>
      </c>
      <c r="F14" s="82"/>
      <c r="G14" s="88"/>
      <c r="H14" s="83"/>
      <c r="I14" s="87"/>
    </row>
    <row r="15" spans="2:14" ht="7.15" customHeight="1" x14ac:dyDescent="0.2">
      <c r="B15" s="84"/>
      <c r="F15" s="82"/>
      <c r="G15" s="83"/>
      <c r="H15" s="83"/>
      <c r="I15" s="87"/>
    </row>
    <row r="16" spans="2:14" x14ac:dyDescent="0.2">
      <c r="B16" s="89">
        <f>B11+B12</f>
        <v>276164</v>
      </c>
      <c r="C16" s="78"/>
      <c r="D16" s="90" t="s">
        <v>568</v>
      </c>
      <c r="E16" s="78"/>
      <c r="F16" s="91"/>
      <c r="G16" s="90" t="s">
        <v>568</v>
      </c>
      <c r="H16" s="78"/>
      <c r="I16" s="92">
        <f>I11</f>
        <v>276164</v>
      </c>
    </row>
    <row r="19" spans="2:9" ht="15" x14ac:dyDescent="0.2">
      <c r="B19" s="65" t="s">
        <v>651</v>
      </c>
      <c r="C19" s="93"/>
      <c r="D19" s="65"/>
      <c r="E19" s="65"/>
      <c r="F19" s="65"/>
      <c r="G19" s="65"/>
      <c r="H19" s="65"/>
      <c r="I19" s="93"/>
    </row>
    <row r="22" spans="2:9" ht="15" x14ac:dyDescent="0.2">
      <c r="B22" s="65" t="s">
        <v>650</v>
      </c>
      <c r="C22" s="93"/>
      <c r="D22" s="93"/>
      <c r="E22" s="93"/>
      <c r="F22" s="93"/>
      <c r="G22" s="93"/>
      <c r="H22" s="93"/>
      <c r="I22" s="93"/>
    </row>
    <row r="24" spans="2:9" ht="15" x14ac:dyDescent="0.2">
      <c r="B24" s="70" t="s">
        <v>606</v>
      </c>
      <c r="C24" s="71"/>
      <c r="D24" s="71"/>
      <c r="E24" s="71"/>
      <c r="F24" s="71"/>
      <c r="G24" s="71"/>
      <c r="H24" s="71"/>
      <c r="I24" s="69" t="s">
        <v>605</v>
      </c>
    </row>
    <row r="25" spans="2:9" x14ac:dyDescent="0.2">
      <c r="B25" s="80"/>
      <c r="F25" s="82"/>
      <c r="G25" s="83"/>
      <c r="H25" s="83"/>
      <c r="I25" s="82"/>
    </row>
    <row r="26" spans="2:9" x14ac:dyDescent="0.2">
      <c r="B26" s="84">
        <f>B27+B28</f>
        <v>25663</v>
      </c>
      <c r="D26" s="81" t="s">
        <v>649</v>
      </c>
      <c r="E26" s="85" t="s">
        <v>648</v>
      </c>
      <c r="F26" s="82"/>
      <c r="G26" s="88" t="s">
        <v>647</v>
      </c>
      <c r="H26" s="68" t="s">
        <v>646</v>
      </c>
      <c r="I26" s="87">
        <f>+B12</f>
        <v>80758</v>
      </c>
    </row>
    <row r="27" spans="2:9" x14ac:dyDescent="0.2">
      <c r="B27" s="84">
        <v>19563</v>
      </c>
      <c r="D27" s="85" t="s">
        <v>645</v>
      </c>
      <c r="F27" s="82"/>
      <c r="G27" s="83"/>
      <c r="H27" s="83"/>
      <c r="I27" s="87"/>
    </row>
    <row r="28" spans="2:9" x14ac:dyDescent="0.2">
      <c r="B28" s="84">
        <f>B29+B30</f>
        <v>6100</v>
      </c>
      <c r="D28" s="85" t="s">
        <v>644</v>
      </c>
      <c r="F28" s="82"/>
      <c r="G28" s="83"/>
      <c r="H28" s="83"/>
      <c r="I28" s="87"/>
    </row>
    <row r="29" spans="2:9" x14ac:dyDescent="0.2">
      <c r="B29" s="84">
        <v>6100</v>
      </c>
      <c r="D29" s="85" t="s">
        <v>643</v>
      </c>
      <c r="F29" s="82"/>
      <c r="G29" s="83"/>
      <c r="H29" s="83"/>
      <c r="I29" s="87"/>
    </row>
    <row r="30" spans="2:9" x14ac:dyDescent="0.2">
      <c r="B30" s="84">
        <v>0</v>
      </c>
      <c r="D30" s="85" t="s">
        <v>642</v>
      </c>
      <c r="F30" s="82"/>
      <c r="G30" s="83"/>
      <c r="H30" s="83"/>
      <c r="I30" s="87"/>
    </row>
    <row r="31" spans="2:9" ht="12.75" customHeight="1" x14ac:dyDescent="0.2">
      <c r="B31" s="84">
        <v>5697</v>
      </c>
      <c r="D31" s="81" t="s">
        <v>641</v>
      </c>
      <c r="E31" s="81" t="s">
        <v>640</v>
      </c>
      <c r="F31" s="82"/>
      <c r="G31" s="83"/>
      <c r="H31" s="83"/>
      <c r="I31" s="87"/>
    </row>
    <row r="32" spans="2:9" ht="12.75" customHeight="1" x14ac:dyDescent="0.2">
      <c r="B32" s="84">
        <v>0</v>
      </c>
      <c r="D32" s="81" t="s">
        <v>639</v>
      </c>
      <c r="E32" s="81" t="s">
        <v>638</v>
      </c>
      <c r="F32" s="82"/>
      <c r="G32" s="83"/>
      <c r="H32" s="83"/>
      <c r="I32" s="87"/>
    </row>
    <row r="33" spans="2:9" x14ac:dyDescent="0.2">
      <c r="B33" s="84">
        <f>I35-B26-B31-B32</f>
        <v>49398</v>
      </c>
      <c r="D33" s="85" t="s">
        <v>636</v>
      </c>
      <c r="E33" s="66" t="s">
        <v>635</v>
      </c>
      <c r="F33" s="82"/>
      <c r="G33" s="83"/>
      <c r="H33" s="83"/>
      <c r="I33" s="87"/>
    </row>
    <row r="34" spans="2:9" x14ac:dyDescent="0.2">
      <c r="B34" s="84"/>
      <c r="F34" s="82"/>
      <c r="G34" s="83"/>
      <c r="H34" s="83"/>
      <c r="I34" s="87"/>
    </row>
    <row r="35" spans="2:9" x14ac:dyDescent="0.2">
      <c r="B35" s="89">
        <f>B26+B31+B32+B33</f>
        <v>80758</v>
      </c>
      <c r="C35" s="78"/>
      <c r="D35" s="90" t="s">
        <v>568</v>
      </c>
      <c r="E35" s="78"/>
      <c r="F35" s="91"/>
      <c r="G35" s="90" t="s">
        <v>568</v>
      </c>
      <c r="H35" s="78"/>
      <c r="I35" s="92">
        <f>I26</f>
        <v>80758</v>
      </c>
    </row>
    <row r="38" spans="2:9" ht="15" x14ac:dyDescent="0.2">
      <c r="B38" s="65" t="s">
        <v>637</v>
      </c>
      <c r="C38" s="94"/>
      <c r="D38" s="94"/>
      <c r="E38" s="94"/>
      <c r="F38" s="94"/>
      <c r="G38" s="94"/>
      <c r="H38" s="94"/>
      <c r="I38" s="94"/>
    </row>
    <row r="39" spans="2:9" ht="13.15" customHeight="1" x14ac:dyDescent="0.2"/>
    <row r="40" spans="2:9" x14ac:dyDescent="0.2">
      <c r="B40" s="70" t="s">
        <v>606</v>
      </c>
      <c r="C40" s="78"/>
      <c r="D40" s="78"/>
      <c r="E40" s="78"/>
      <c r="F40" s="78"/>
      <c r="G40" s="78"/>
      <c r="H40" s="78"/>
      <c r="I40" s="69" t="s">
        <v>605</v>
      </c>
    </row>
    <row r="41" spans="2:9" x14ac:dyDescent="0.2">
      <c r="B41" s="80"/>
      <c r="F41" s="82"/>
      <c r="G41" s="83"/>
      <c r="H41" s="83"/>
      <c r="I41" s="82"/>
    </row>
    <row r="42" spans="2:9" x14ac:dyDescent="0.2">
      <c r="B42" s="84">
        <f>B43+B44+B45+B47+B48</f>
        <v>4395</v>
      </c>
      <c r="D42" s="81" t="s">
        <v>634</v>
      </c>
      <c r="E42" s="88" t="s">
        <v>633</v>
      </c>
      <c r="F42" s="82"/>
      <c r="G42" s="85" t="s">
        <v>636</v>
      </c>
      <c r="H42" s="66" t="s">
        <v>635</v>
      </c>
      <c r="I42" s="87">
        <f>+B33</f>
        <v>49398</v>
      </c>
    </row>
    <row r="43" spans="2:9" ht="15" x14ac:dyDescent="0.2">
      <c r="B43" s="84">
        <v>4395</v>
      </c>
      <c r="C43" s="58"/>
      <c r="D43" s="95" t="s">
        <v>632</v>
      </c>
      <c r="F43" s="62"/>
      <c r="G43" s="79" t="s">
        <v>634</v>
      </c>
      <c r="H43" s="96" t="s">
        <v>633</v>
      </c>
      <c r="I43" s="87">
        <f>I44+I45+I47+I48+I49</f>
        <v>499</v>
      </c>
    </row>
    <row r="44" spans="2:9" x14ac:dyDescent="0.2">
      <c r="B44" s="84">
        <v>0</v>
      </c>
      <c r="D44" s="85" t="s">
        <v>631</v>
      </c>
      <c r="F44" s="82"/>
      <c r="G44" s="95" t="s">
        <v>632</v>
      </c>
      <c r="I44" s="87">
        <v>499</v>
      </c>
    </row>
    <row r="45" spans="2:9" x14ac:dyDescent="0.2">
      <c r="B45" s="84">
        <v>0</v>
      </c>
      <c r="D45" s="85" t="s">
        <v>630</v>
      </c>
      <c r="E45" s="80"/>
      <c r="F45" s="82"/>
      <c r="G45" s="85" t="s">
        <v>631</v>
      </c>
      <c r="I45" s="87">
        <v>0</v>
      </c>
    </row>
    <row r="46" spans="2:9" x14ac:dyDescent="0.2">
      <c r="B46" s="84"/>
      <c r="E46" s="97" t="s">
        <v>629</v>
      </c>
      <c r="F46" s="82"/>
      <c r="G46" s="85" t="s">
        <v>630</v>
      </c>
      <c r="H46" s="80"/>
      <c r="I46" s="87"/>
    </row>
    <row r="47" spans="2:9" x14ac:dyDescent="0.2">
      <c r="B47" s="84">
        <v>0</v>
      </c>
      <c r="D47" s="85" t="s">
        <v>628</v>
      </c>
      <c r="E47" s="85"/>
      <c r="F47" s="82"/>
      <c r="H47" s="85" t="s">
        <v>629</v>
      </c>
      <c r="I47" s="87">
        <v>0</v>
      </c>
    </row>
    <row r="48" spans="2:9" x14ac:dyDescent="0.2">
      <c r="B48" s="84">
        <v>0</v>
      </c>
      <c r="D48" s="85" t="s">
        <v>627</v>
      </c>
      <c r="E48" s="85"/>
      <c r="F48" s="82"/>
      <c r="G48" s="81" t="s">
        <v>628</v>
      </c>
      <c r="H48" s="85"/>
      <c r="I48" s="87">
        <v>0</v>
      </c>
    </row>
    <row r="49" spans="2:9" x14ac:dyDescent="0.2">
      <c r="B49" s="84">
        <f>I52-B42</f>
        <v>45502</v>
      </c>
      <c r="D49" s="85" t="s">
        <v>622</v>
      </c>
      <c r="E49" s="66" t="s">
        <v>621</v>
      </c>
      <c r="F49" s="82"/>
      <c r="G49" s="85" t="s">
        <v>627</v>
      </c>
      <c r="H49" s="85"/>
      <c r="I49" s="87">
        <v>0</v>
      </c>
    </row>
    <row r="50" spans="2:9" x14ac:dyDescent="0.2">
      <c r="B50" s="84"/>
      <c r="D50" s="85"/>
      <c r="E50" s="85"/>
      <c r="F50" s="82"/>
      <c r="G50" s="85" t="s">
        <v>626</v>
      </c>
      <c r="H50" s="85"/>
      <c r="I50" s="87">
        <v>0</v>
      </c>
    </row>
    <row r="51" spans="2:9" x14ac:dyDescent="0.2">
      <c r="B51" s="84"/>
      <c r="F51" s="82"/>
      <c r="G51" s="85"/>
      <c r="I51" s="87"/>
    </row>
    <row r="52" spans="2:9" x14ac:dyDescent="0.2">
      <c r="B52" s="89">
        <f>B42+B49</f>
        <v>49897</v>
      </c>
      <c r="C52" s="78"/>
      <c r="D52" s="78" t="s">
        <v>568</v>
      </c>
      <c r="E52" s="78"/>
      <c r="F52" s="91"/>
      <c r="G52" s="78" t="s">
        <v>568</v>
      </c>
      <c r="H52" s="78"/>
      <c r="I52" s="92">
        <f>I42+I43+I50</f>
        <v>49897</v>
      </c>
    </row>
    <row r="55" spans="2:9" ht="15" x14ac:dyDescent="0.2">
      <c r="B55" s="65" t="s">
        <v>625</v>
      </c>
      <c r="C55" s="94"/>
      <c r="D55" s="94"/>
      <c r="E55" s="94"/>
      <c r="F55" s="94"/>
      <c r="G55" s="94"/>
      <c r="H55" s="94"/>
      <c r="I55" s="94"/>
    </row>
    <row r="57" spans="2:9" x14ac:dyDescent="0.2">
      <c r="B57" s="70" t="s">
        <v>606</v>
      </c>
      <c r="C57" s="78"/>
      <c r="D57" s="78"/>
      <c r="E57" s="78"/>
      <c r="F57" s="78"/>
      <c r="G57" s="78"/>
      <c r="H57" s="78"/>
      <c r="I57" s="69" t="s">
        <v>605</v>
      </c>
    </row>
    <row r="58" spans="2:9" x14ac:dyDescent="0.2">
      <c r="B58" s="80"/>
      <c r="F58" s="82"/>
      <c r="G58" s="83"/>
      <c r="H58" s="83"/>
      <c r="I58" s="82"/>
    </row>
    <row r="59" spans="2:9" x14ac:dyDescent="0.2">
      <c r="B59" s="84">
        <f>B60+B61</f>
        <v>3207</v>
      </c>
      <c r="D59" s="81" t="s">
        <v>624</v>
      </c>
      <c r="E59" s="86" t="s">
        <v>623</v>
      </c>
      <c r="F59" s="82"/>
      <c r="G59" s="88" t="s">
        <v>622</v>
      </c>
      <c r="H59" s="66" t="s">
        <v>621</v>
      </c>
      <c r="I59" s="87">
        <f>+B49</f>
        <v>45502</v>
      </c>
    </row>
    <row r="60" spans="2:9" x14ac:dyDescent="0.2">
      <c r="B60" s="84">
        <v>3207</v>
      </c>
      <c r="D60" s="85" t="s">
        <v>620</v>
      </c>
      <c r="F60" s="82"/>
      <c r="G60" s="88" t="s">
        <v>619</v>
      </c>
      <c r="H60" s="85"/>
      <c r="I60" s="87">
        <f>I61+I62</f>
        <v>0</v>
      </c>
    </row>
    <row r="61" spans="2:9" x14ac:dyDescent="0.2">
      <c r="B61" s="84">
        <v>0</v>
      </c>
      <c r="D61" s="85" t="s">
        <v>618</v>
      </c>
      <c r="F61" s="82"/>
      <c r="G61" s="88" t="s">
        <v>617</v>
      </c>
      <c r="I61" s="87">
        <v>0</v>
      </c>
    </row>
    <row r="62" spans="2:9" x14ac:dyDescent="0.2">
      <c r="B62" s="84">
        <v>0</v>
      </c>
      <c r="D62" s="81" t="s">
        <v>616</v>
      </c>
      <c r="E62" s="85" t="s">
        <v>615</v>
      </c>
      <c r="F62" s="82"/>
      <c r="G62" s="88" t="s">
        <v>614</v>
      </c>
      <c r="I62" s="87">
        <v>0</v>
      </c>
    </row>
    <row r="63" spans="2:9" x14ac:dyDescent="0.2">
      <c r="B63" s="84"/>
      <c r="E63" s="85" t="s">
        <v>613</v>
      </c>
      <c r="F63" s="82"/>
      <c r="G63" s="83" t="s">
        <v>612</v>
      </c>
      <c r="H63" s="81" t="s">
        <v>611</v>
      </c>
      <c r="I63" s="87">
        <f>I64+I65+I66</f>
        <v>344</v>
      </c>
    </row>
    <row r="64" spans="2:9" x14ac:dyDescent="0.2">
      <c r="B64" s="84">
        <f>B65+B66+B67</f>
        <v>80</v>
      </c>
      <c r="D64" s="81" t="s">
        <v>612</v>
      </c>
      <c r="E64" s="81" t="s">
        <v>611</v>
      </c>
      <c r="F64" s="82"/>
      <c r="G64" s="85" t="s">
        <v>610</v>
      </c>
      <c r="I64" s="87">
        <v>0</v>
      </c>
    </row>
    <row r="65" spans="2:9" x14ac:dyDescent="0.2">
      <c r="B65" s="84">
        <v>47</v>
      </c>
      <c r="D65" s="85" t="s">
        <v>610</v>
      </c>
      <c r="F65" s="82"/>
      <c r="G65" s="88" t="s">
        <v>609</v>
      </c>
      <c r="I65" s="87">
        <v>51</v>
      </c>
    </row>
    <row r="66" spans="2:9" x14ac:dyDescent="0.2">
      <c r="B66" s="84">
        <v>0</v>
      </c>
      <c r="D66" s="85" t="s">
        <v>609</v>
      </c>
      <c r="F66" s="82"/>
      <c r="G66" s="88" t="s">
        <v>608</v>
      </c>
      <c r="I66" s="87">
        <v>293</v>
      </c>
    </row>
    <row r="67" spans="2:9" x14ac:dyDescent="0.2">
      <c r="B67" s="84">
        <v>33</v>
      </c>
      <c r="D67" s="85" t="s">
        <v>608</v>
      </c>
      <c r="F67" s="82"/>
      <c r="G67" s="83"/>
      <c r="H67" s="83"/>
      <c r="I67" s="87"/>
    </row>
    <row r="68" spans="2:9" x14ac:dyDescent="0.2">
      <c r="B68" s="84">
        <f>I70-B59-B62-B64</f>
        <v>42559</v>
      </c>
      <c r="D68" s="85" t="s">
        <v>602</v>
      </c>
      <c r="E68" s="85" t="s">
        <v>601</v>
      </c>
      <c r="F68" s="82"/>
      <c r="G68" s="83"/>
      <c r="H68" s="83"/>
      <c r="I68" s="87"/>
    </row>
    <row r="69" spans="2:9" ht="17.45" customHeight="1" x14ac:dyDescent="0.2">
      <c r="B69" s="84"/>
      <c r="F69" s="82"/>
      <c r="G69" s="83"/>
      <c r="H69" s="83"/>
      <c r="I69" s="87"/>
    </row>
    <row r="70" spans="2:9" ht="17.45" customHeight="1" x14ac:dyDescent="0.2">
      <c r="B70" s="89">
        <f>B59+B62+B64+B68</f>
        <v>45846</v>
      </c>
      <c r="C70" s="78"/>
      <c r="D70" s="78" t="s">
        <v>568</v>
      </c>
      <c r="E70" s="78"/>
      <c r="F70" s="91"/>
      <c r="G70" s="78" t="s">
        <v>568</v>
      </c>
      <c r="H70" s="78"/>
      <c r="I70" s="92">
        <f>I59+I60+I63</f>
        <v>45846</v>
      </c>
    </row>
    <row r="73" spans="2:9" ht="15" x14ac:dyDescent="0.2">
      <c r="B73" s="65" t="s">
        <v>607</v>
      </c>
      <c r="C73" s="94"/>
      <c r="D73" s="94"/>
      <c r="E73" s="94"/>
      <c r="F73" s="94"/>
      <c r="G73" s="94"/>
      <c r="H73" s="94"/>
      <c r="I73" s="94"/>
    </row>
    <row r="75" spans="2:9" x14ac:dyDescent="0.2">
      <c r="B75" s="70" t="s">
        <v>606</v>
      </c>
      <c r="C75" s="78"/>
      <c r="D75" s="78"/>
      <c r="E75" s="78"/>
      <c r="F75" s="78"/>
      <c r="G75" s="78"/>
      <c r="H75" s="78"/>
      <c r="I75" s="69" t="s">
        <v>605</v>
      </c>
    </row>
    <row r="76" spans="2:9" x14ac:dyDescent="0.2">
      <c r="B76" s="80"/>
      <c r="F76" s="82"/>
      <c r="G76" s="83"/>
      <c r="H76" s="83"/>
      <c r="I76" s="82"/>
    </row>
    <row r="77" spans="2:9" x14ac:dyDescent="0.2">
      <c r="B77" s="84">
        <v>0</v>
      </c>
      <c r="D77" s="81" t="s">
        <v>604</v>
      </c>
      <c r="E77" s="85" t="s">
        <v>603</v>
      </c>
      <c r="F77" s="82"/>
      <c r="G77" s="88" t="s">
        <v>602</v>
      </c>
      <c r="H77" s="66" t="s">
        <v>601</v>
      </c>
      <c r="I77" s="87">
        <f>+B68</f>
        <v>42559</v>
      </c>
    </row>
    <row r="78" spans="2:9" x14ac:dyDescent="0.2">
      <c r="B78" s="84"/>
      <c r="E78" s="85" t="s">
        <v>600</v>
      </c>
      <c r="F78" s="82"/>
      <c r="G78" s="88"/>
      <c r="H78" s="85"/>
      <c r="I78" s="87"/>
    </row>
    <row r="79" spans="2:9" x14ac:dyDescent="0.2">
      <c r="B79" s="84">
        <f>I82-B77</f>
        <v>42559</v>
      </c>
      <c r="D79" s="85" t="s">
        <v>595</v>
      </c>
      <c r="E79" s="68" t="s">
        <v>599</v>
      </c>
      <c r="F79" s="82"/>
      <c r="G79" s="83"/>
      <c r="H79" s="83"/>
      <c r="I79" s="87"/>
    </row>
    <row r="80" spans="2:9" x14ac:dyDescent="0.2">
      <c r="B80" s="84">
        <f>B79-B13</f>
        <v>21282</v>
      </c>
      <c r="D80" s="85" t="s">
        <v>598</v>
      </c>
      <c r="E80" s="66" t="s">
        <v>594</v>
      </c>
      <c r="F80" s="82"/>
      <c r="G80" s="83"/>
      <c r="H80" s="83"/>
      <c r="I80" s="87"/>
    </row>
    <row r="81" spans="2:9" x14ac:dyDescent="0.2">
      <c r="B81" s="84"/>
      <c r="F81" s="82"/>
      <c r="G81" s="83"/>
      <c r="H81" s="83"/>
      <c r="I81" s="87"/>
    </row>
    <row r="82" spans="2:9" x14ac:dyDescent="0.2">
      <c r="B82" s="89">
        <f>B77+B79</f>
        <v>42559</v>
      </c>
      <c r="C82" s="78"/>
      <c r="D82" s="78" t="s">
        <v>568</v>
      </c>
      <c r="E82" s="78"/>
      <c r="F82" s="91"/>
      <c r="G82" s="78" t="s">
        <v>568</v>
      </c>
      <c r="H82" s="78"/>
      <c r="I82" s="92">
        <f>I77</f>
        <v>42559</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597</v>
      </c>
      <c r="C85" s="153"/>
      <c r="D85" s="153"/>
      <c r="E85" s="153"/>
      <c r="F85" s="153"/>
      <c r="G85" s="153"/>
      <c r="H85" s="153"/>
      <c r="I85" s="153"/>
    </row>
    <row r="86" spans="2:9" ht="7.15" customHeight="1" x14ac:dyDescent="0.2"/>
    <row r="88" spans="2:9" ht="15" x14ac:dyDescent="0.2">
      <c r="B88" s="65" t="s">
        <v>596</v>
      </c>
      <c r="C88" s="93"/>
      <c r="D88" s="93"/>
      <c r="E88" s="93"/>
      <c r="F88" s="93"/>
      <c r="G88" s="93"/>
      <c r="H88" s="93"/>
      <c r="I88" s="93"/>
    </row>
    <row r="89" spans="2:9" ht="15.75" customHeight="1" x14ac:dyDescent="0.2"/>
    <row r="90" spans="2:9" x14ac:dyDescent="0.2">
      <c r="B90" s="64" t="s">
        <v>566</v>
      </c>
      <c r="C90" s="78"/>
      <c r="D90" s="78"/>
      <c r="E90" s="78"/>
      <c r="F90" s="78"/>
      <c r="G90" s="78"/>
      <c r="H90" s="78"/>
      <c r="I90" s="63" t="s">
        <v>565</v>
      </c>
    </row>
    <row r="91" spans="2:9" x14ac:dyDescent="0.2">
      <c r="B91" s="80"/>
      <c r="F91" s="82"/>
      <c r="G91" s="83"/>
      <c r="H91" s="83"/>
      <c r="I91" s="82"/>
    </row>
    <row r="92" spans="2:9" x14ac:dyDescent="0.2">
      <c r="B92" s="84">
        <f>I99</f>
        <v>22454</v>
      </c>
      <c r="D92" s="85" t="s">
        <v>582</v>
      </c>
      <c r="E92" s="66" t="s">
        <v>581</v>
      </c>
      <c r="F92" s="82"/>
      <c r="G92" s="85" t="s">
        <v>595</v>
      </c>
      <c r="H92" s="66" t="s">
        <v>594</v>
      </c>
      <c r="I92" s="87">
        <f>+B80</f>
        <v>21282</v>
      </c>
    </row>
    <row r="93" spans="2:9" x14ac:dyDescent="0.2">
      <c r="B93" s="84"/>
      <c r="E93" s="68" t="s">
        <v>578</v>
      </c>
      <c r="F93" s="82"/>
      <c r="G93" s="88" t="s">
        <v>593</v>
      </c>
      <c r="H93" s="81" t="s">
        <v>592</v>
      </c>
      <c r="I93" s="87">
        <f>I94+I95</f>
        <v>1172</v>
      </c>
    </row>
    <row r="94" spans="2:9" x14ac:dyDescent="0.2">
      <c r="B94" s="84"/>
      <c r="E94" s="85"/>
      <c r="F94" s="82"/>
      <c r="G94" s="88" t="s">
        <v>591</v>
      </c>
      <c r="I94" s="87">
        <v>1172</v>
      </c>
    </row>
    <row r="95" spans="2:9" x14ac:dyDescent="0.2">
      <c r="B95" s="84"/>
      <c r="E95" s="85"/>
      <c r="F95" s="82"/>
      <c r="G95" s="88" t="s">
        <v>590</v>
      </c>
      <c r="I95" s="87">
        <v>0</v>
      </c>
    </row>
    <row r="96" spans="2:9" x14ac:dyDescent="0.2">
      <c r="B96" s="84"/>
      <c r="D96" s="85"/>
      <c r="F96" s="82"/>
      <c r="G96" s="88" t="s">
        <v>589</v>
      </c>
      <c r="H96" s="81" t="s">
        <v>588</v>
      </c>
      <c r="I96" s="87">
        <f>I97</f>
        <v>0</v>
      </c>
    </row>
    <row r="97" spans="2:9" x14ac:dyDescent="0.2">
      <c r="B97" s="98"/>
      <c r="C97" s="99"/>
      <c r="D97" s="99"/>
      <c r="E97" s="85"/>
      <c r="F97" s="100"/>
      <c r="G97" s="88" t="s">
        <v>587</v>
      </c>
      <c r="H97" s="101"/>
      <c r="I97" s="87">
        <v>0</v>
      </c>
    </row>
    <row r="98" spans="2:9" x14ac:dyDescent="0.2">
      <c r="B98" s="84"/>
      <c r="F98" s="82"/>
      <c r="G98" s="83"/>
      <c r="H98" s="83"/>
      <c r="I98" s="87"/>
    </row>
    <row r="99" spans="2:9" x14ac:dyDescent="0.2">
      <c r="B99" s="89">
        <f>B92</f>
        <v>22454</v>
      </c>
      <c r="C99" s="78"/>
      <c r="D99" s="78" t="s">
        <v>568</v>
      </c>
      <c r="E99" s="78"/>
      <c r="F99" s="91"/>
      <c r="G99" s="78" t="s">
        <v>568</v>
      </c>
      <c r="H99" s="78"/>
      <c r="I99" s="92">
        <f>I92+I93+I96</f>
        <v>22454</v>
      </c>
    </row>
    <row r="102" spans="2:9" ht="15" x14ac:dyDescent="0.2">
      <c r="B102" s="65" t="s">
        <v>586</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566</v>
      </c>
      <c r="C104" s="78"/>
      <c r="D104" s="78"/>
      <c r="E104" s="78"/>
      <c r="F104" s="78"/>
      <c r="G104" s="78"/>
      <c r="H104" s="78"/>
      <c r="I104" s="63" t="s">
        <v>565</v>
      </c>
    </row>
    <row r="105" spans="2:9" x14ac:dyDescent="0.2">
      <c r="B105" s="80"/>
      <c r="E105" s="85"/>
      <c r="F105" s="102"/>
      <c r="G105" s="83"/>
      <c r="H105" s="83"/>
      <c r="I105" s="82"/>
    </row>
    <row r="106" spans="2:9" x14ac:dyDescent="0.2">
      <c r="B106" s="84">
        <f>B107+B109</f>
        <v>11697</v>
      </c>
      <c r="D106" s="85" t="s">
        <v>585</v>
      </c>
      <c r="E106" s="103" t="s">
        <v>584</v>
      </c>
      <c r="F106" s="82"/>
      <c r="G106" s="83"/>
      <c r="H106" s="83"/>
      <c r="I106" s="82"/>
    </row>
    <row r="107" spans="2:9" x14ac:dyDescent="0.2">
      <c r="B107" s="84">
        <v>11715</v>
      </c>
      <c r="D107" s="85" t="s">
        <v>583</v>
      </c>
      <c r="E107" s="85"/>
      <c r="F107" s="82"/>
      <c r="G107" s="85" t="s">
        <v>582</v>
      </c>
      <c r="H107" s="68" t="s">
        <v>581</v>
      </c>
      <c r="I107" s="87"/>
    </row>
    <row r="108" spans="2:9" x14ac:dyDescent="0.2">
      <c r="B108" s="84">
        <f>-B13</f>
        <v>-21277</v>
      </c>
      <c r="D108" s="85" t="s">
        <v>580</v>
      </c>
      <c r="E108" s="86" t="s">
        <v>579</v>
      </c>
      <c r="F108" s="82"/>
      <c r="G108" s="85"/>
      <c r="H108" s="67" t="s">
        <v>578</v>
      </c>
      <c r="I108" s="87">
        <f>B92</f>
        <v>22454</v>
      </c>
    </row>
    <row r="109" spans="2:9" x14ac:dyDescent="0.2">
      <c r="B109" s="84">
        <v>-18</v>
      </c>
      <c r="D109" s="95" t="s">
        <v>577</v>
      </c>
      <c r="E109" s="85" t="s">
        <v>576</v>
      </c>
      <c r="F109" s="82"/>
      <c r="H109" s="104"/>
      <c r="I109" s="105"/>
    </row>
    <row r="110" spans="2:9" x14ac:dyDescent="0.2">
      <c r="B110" s="84">
        <v>0</v>
      </c>
      <c r="D110" s="85" t="s">
        <v>575</v>
      </c>
      <c r="E110" s="85" t="s">
        <v>574</v>
      </c>
      <c r="F110" s="82"/>
      <c r="G110" s="93"/>
      <c r="I110" s="87"/>
    </row>
    <row r="111" spans="2:9" x14ac:dyDescent="0.2">
      <c r="B111" s="84">
        <v>0</v>
      </c>
      <c r="D111" s="95" t="s">
        <v>573</v>
      </c>
      <c r="E111" s="85" t="s">
        <v>572</v>
      </c>
      <c r="F111" s="82"/>
      <c r="H111" s="104"/>
      <c r="I111" s="105"/>
    </row>
    <row r="112" spans="2:9" x14ac:dyDescent="0.2">
      <c r="B112" s="84"/>
      <c r="D112" s="85"/>
      <c r="E112" s="85" t="s">
        <v>571</v>
      </c>
      <c r="F112" s="82"/>
      <c r="G112" s="93"/>
      <c r="I112" s="87"/>
    </row>
    <row r="113" spans="2:9" x14ac:dyDescent="0.2">
      <c r="B113" s="84">
        <f>I115-B106-B108-B111</f>
        <v>32034</v>
      </c>
      <c r="C113" s="99"/>
      <c r="D113" s="99" t="s">
        <v>570</v>
      </c>
      <c r="E113" s="66" t="s">
        <v>569</v>
      </c>
      <c r="F113" s="100"/>
      <c r="G113" s="93"/>
      <c r="H113" s="101"/>
      <c r="I113" s="87"/>
    </row>
    <row r="114" spans="2:9" x14ac:dyDescent="0.2">
      <c r="B114" s="84"/>
      <c r="E114" s="85"/>
      <c r="F114" s="82"/>
      <c r="G114" s="93"/>
      <c r="H114" s="83"/>
      <c r="I114" s="87"/>
    </row>
    <row r="115" spans="2:9" x14ac:dyDescent="0.2">
      <c r="B115" s="89">
        <f>B106+B108+B111+B113</f>
        <v>22454</v>
      </c>
      <c r="C115" s="78"/>
      <c r="D115" s="78" t="s">
        <v>568</v>
      </c>
      <c r="E115" s="106"/>
      <c r="F115" s="91"/>
      <c r="G115" s="78" t="s">
        <v>568</v>
      </c>
      <c r="H115" s="78"/>
      <c r="I115" s="92">
        <f>I108</f>
        <v>22454</v>
      </c>
    </row>
    <row r="118" spans="2:9" ht="15" x14ac:dyDescent="0.2">
      <c r="B118" s="65" t="s">
        <v>567</v>
      </c>
      <c r="C118" s="93"/>
      <c r="D118" s="93"/>
      <c r="E118" s="93"/>
      <c r="F118" s="93"/>
      <c r="G118" s="93"/>
      <c r="H118" s="93"/>
      <c r="I118" s="93"/>
    </row>
    <row r="120" spans="2:9" x14ac:dyDescent="0.2">
      <c r="B120" s="64" t="s">
        <v>566</v>
      </c>
      <c r="C120" s="78"/>
      <c r="D120" s="78"/>
      <c r="E120" s="78"/>
      <c r="F120" s="78"/>
      <c r="G120" s="78"/>
      <c r="H120" s="78"/>
      <c r="I120" s="63" t="s">
        <v>565</v>
      </c>
    </row>
    <row r="121" spans="2:9" ht="15" x14ac:dyDescent="0.2">
      <c r="B121" s="61"/>
      <c r="C121" s="79"/>
      <c r="D121" s="79"/>
      <c r="E121" s="79"/>
      <c r="F121" s="79"/>
      <c r="G121" s="79"/>
      <c r="H121" s="79"/>
      <c r="I121" s="62"/>
    </row>
    <row r="122" spans="2:9" ht="15" x14ac:dyDescent="0.2">
      <c r="B122" s="61"/>
      <c r="C122" s="79"/>
      <c r="D122" s="79"/>
      <c r="E122" s="60" t="s">
        <v>564</v>
      </c>
      <c r="F122" s="79"/>
      <c r="G122" s="79"/>
      <c r="H122" s="79"/>
      <c r="I122" s="87">
        <f>B123-I125-I128-I131-I134-I137-I142-I143-I144</f>
        <v>32034</v>
      </c>
    </row>
    <row r="123" spans="2:9" ht="15" x14ac:dyDescent="0.2">
      <c r="B123" s="84">
        <f>B125+B128+B131+B134+B137+B142+B143+B144</f>
        <v>-6225</v>
      </c>
      <c r="C123" s="79"/>
      <c r="D123" s="58"/>
      <c r="E123" s="85" t="s">
        <v>563</v>
      </c>
      <c r="F123" s="58"/>
      <c r="G123" s="58"/>
      <c r="H123" s="58"/>
      <c r="I123" s="87">
        <f>I125+I128+I131+I134+I137+I142+I143+I144</f>
        <v>-38259</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562</v>
      </c>
      <c r="F125" s="58"/>
      <c r="G125" s="58"/>
      <c r="H125" s="58"/>
      <c r="I125" s="87">
        <f>I126+I127</f>
        <v>0</v>
      </c>
    </row>
    <row r="126" spans="2:9" ht="13.15" customHeight="1" x14ac:dyDescent="0.2">
      <c r="B126" s="84">
        <v>0</v>
      </c>
      <c r="C126" s="58"/>
      <c r="D126" s="58"/>
      <c r="E126" s="85" t="s">
        <v>561</v>
      </c>
      <c r="F126" s="58"/>
      <c r="G126" s="58"/>
      <c r="H126" s="58"/>
      <c r="I126" s="87">
        <v>0</v>
      </c>
    </row>
    <row r="127" spans="2:9" ht="15" x14ac:dyDescent="0.2">
      <c r="B127" s="84">
        <v>0</v>
      </c>
      <c r="C127" s="58"/>
      <c r="D127" s="58"/>
      <c r="E127" s="85" t="s">
        <v>560</v>
      </c>
      <c r="F127" s="58"/>
      <c r="G127" s="58"/>
      <c r="H127" s="58"/>
      <c r="I127" s="87">
        <v>0</v>
      </c>
    </row>
    <row r="128" spans="2:9" x14ac:dyDescent="0.2">
      <c r="B128" s="84">
        <f>B129+B130</f>
        <v>-2137</v>
      </c>
      <c r="E128" s="85" t="s">
        <v>559</v>
      </c>
      <c r="I128" s="87">
        <f>I129+I130</f>
        <v>184</v>
      </c>
    </row>
    <row r="129" spans="2:9" x14ac:dyDescent="0.2">
      <c r="B129" s="84">
        <v>3192</v>
      </c>
      <c r="E129" s="85" t="s">
        <v>558</v>
      </c>
      <c r="I129" s="87">
        <v>0</v>
      </c>
    </row>
    <row r="130" spans="2:9" x14ac:dyDescent="0.2">
      <c r="B130" s="84">
        <v>-5329</v>
      </c>
      <c r="E130" s="85" t="s">
        <v>557</v>
      </c>
      <c r="I130" s="87">
        <v>184</v>
      </c>
    </row>
    <row r="131" spans="2:9" x14ac:dyDescent="0.2">
      <c r="B131" s="84">
        <f>B132+B133</f>
        <v>0</v>
      </c>
      <c r="E131" s="85" t="s">
        <v>556</v>
      </c>
      <c r="I131" s="87">
        <f>I132+I133</f>
        <v>0</v>
      </c>
    </row>
    <row r="132" spans="2:9" x14ac:dyDescent="0.2">
      <c r="B132" s="84">
        <v>0</v>
      </c>
      <c r="E132" s="85" t="s">
        <v>555</v>
      </c>
      <c r="I132" s="87">
        <v>0</v>
      </c>
    </row>
    <row r="133" spans="2:9" x14ac:dyDescent="0.2">
      <c r="B133" s="84">
        <v>0</v>
      </c>
      <c r="E133" s="85" t="s">
        <v>554</v>
      </c>
      <c r="I133" s="87">
        <v>0</v>
      </c>
    </row>
    <row r="134" spans="2:9" x14ac:dyDescent="0.2">
      <c r="B134" s="84">
        <f>B135+B136</f>
        <v>-1289</v>
      </c>
      <c r="E134" s="85" t="s">
        <v>553</v>
      </c>
      <c r="I134" s="87">
        <f>I135+I136</f>
        <v>-27224</v>
      </c>
    </row>
    <row r="135" spans="2:9" x14ac:dyDescent="0.2">
      <c r="B135" s="84">
        <v>-2</v>
      </c>
      <c r="E135" s="85" t="s">
        <v>552</v>
      </c>
      <c r="I135" s="87">
        <v>-3263</v>
      </c>
    </row>
    <row r="136" spans="2:9" x14ac:dyDescent="0.2">
      <c r="B136" s="84">
        <v>-1287</v>
      </c>
      <c r="E136" s="85" t="s">
        <v>551</v>
      </c>
      <c r="I136" s="87">
        <v>-23961</v>
      </c>
    </row>
    <row r="137" spans="2:9" x14ac:dyDescent="0.2">
      <c r="B137" s="84">
        <f>B138+B141</f>
        <v>0</v>
      </c>
      <c r="E137" s="107" t="s">
        <v>550</v>
      </c>
      <c r="I137" s="87">
        <f>I138+I141</f>
        <v>1</v>
      </c>
    </row>
    <row r="138" spans="2:9" x14ac:dyDescent="0.2">
      <c r="B138" s="84">
        <f>B139+B140</f>
        <v>0</v>
      </c>
      <c r="E138" s="107" t="s">
        <v>549</v>
      </c>
      <c r="I138" s="87">
        <f>I139+I140</f>
        <v>1</v>
      </c>
    </row>
    <row r="139" spans="2:9" x14ac:dyDescent="0.2">
      <c r="B139" s="84">
        <v>0</v>
      </c>
      <c r="E139" s="107" t="s">
        <v>548</v>
      </c>
      <c r="I139" s="87">
        <v>1</v>
      </c>
    </row>
    <row r="140" spans="2:9" x14ac:dyDescent="0.2">
      <c r="B140" s="84">
        <v>0</v>
      </c>
      <c r="E140" s="107" t="s">
        <v>547</v>
      </c>
      <c r="I140" s="87">
        <v>0</v>
      </c>
    </row>
    <row r="141" spans="2:9" x14ac:dyDescent="0.2">
      <c r="B141" s="84">
        <v>0</v>
      </c>
      <c r="E141" s="107" t="s">
        <v>546</v>
      </c>
      <c r="I141" s="87">
        <v>0</v>
      </c>
    </row>
    <row r="142" spans="2:9" x14ac:dyDescent="0.2">
      <c r="B142" s="84">
        <v>0</v>
      </c>
      <c r="E142" s="85" t="s">
        <v>545</v>
      </c>
      <c r="I142" s="87">
        <v>0</v>
      </c>
    </row>
    <row r="143" spans="2:9" x14ac:dyDescent="0.2">
      <c r="B143" s="84">
        <v>-107</v>
      </c>
      <c r="C143" s="85" t="s">
        <v>544</v>
      </c>
      <c r="E143" s="85" t="s">
        <v>544</v>
      </c>
      <c r="I143" s="87">
        <v>0</v>
      </c>
    </row>
    <row r="144" spans="2:9" x14ac:dyDescent="0.2">
      <c r="B144" s="84">
        <f>B145+B146</f>
        <v>-2692</v>
      </c>
      <c r="C144" s="85" t="s">
        <v>543</v>
      </c>
      <c r="E144" s="85" t="s">
        <v>543</v>
      </c>
      <c r="I144" s="87">
        <f>I145+I146</f>
        <v>-11220</v>
      </c>
    </row>
    <row r="145" spans="2:9" x14ac:dyDescent="0.2">
      <c r="B145" s="84">
        <v>-2521</v>
      </c>
      <c r="C145" s="85" t="s">
        <v>542</v>
      </c>
      <c r="E145" s="85" t="s">
        <v>542</v>
      </c>
      <c r="I145" s="87">
        <v>-2076</v>
      </c>
    </row>
    <row r="146" spans="2:9" x14ac:dyDescent="0.2">
      <c r="B146" s="89">
        <v>-171</v>
      </c>
      <c r="C146" s="108" t="s">
        <v>541</v>
      </c>
      <c r="D146" s="109"/>
      <c r="E146" s="108" t="s">
        <v>541</v>
      </c>
      <c r="F146" s="109"/>
      <c r="G146" s="109"/>
      <c r="H146" s="109"/>
      <c r="I146" s="92">
        <v>-9144</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112</v>
      </c>
      <c r="D1" s="45"/>
      <c r="E1" s="45"/>
      <c r="F1" s="45"/>
      <c r="G1" s="39"/>
      <c r="H1" s="45"/>
      <c r="I1" s="45"/>
      <c r="J1" s="45"/>
      <c r="K1" s="45"/>
      <c r="L1" s="45"/>
      <c r="M1" s="45"/>
    </row>
    <row r="2" spans="2:14" s="41" customFormat="1" ht="20.25" x14ac:dyDescent="0.25">
      <c r="B2" s="75" t="s">
        <v>1013</v>
      </c>
      <c r="D2" s="42"/>
      <c r="E2" s="42"/>
      <c r="F2" s="42"/>
      <c r="G2" s="39"/>
      <c r="H2" s="42"/>
      <c r="I2" s="42"/>
      <c r="J2" s="42"/>
      <c r="K2" s="42"/>
      <c r="L2" s="42"/>
      <c r="M2" s="42"/>
    </row>
    <row r="3" spans="2:14" s="37" customFormat="1" ht="15" customHeight="1" x14ac:dyDescent="0.25">
      <c r="B3" s="76" t="s">
        <v>734</v>
      </c>
      <c r="D3" s="39"/>
      <c r="E3" s="40"/>
      <c r="F3" s="39"/>
      <c r="G3" s="39"/>
      <c r="H3" s="39"/>
      <c r="I3" s="39"/>
      <c r="J3" s="39"/>
      <c r="K3" s="39"/>
      <c r="L3" s="39"/>
      <c r="M3" s="39"/>
      <c r="N3" s="38"/>
    </row>
    <row r="4" spans="2:14" s="37" customFormat="1" ht="15" customHeight="1" x14ac:dyDescent="0.25">
      <c r="B4" s="76"/>
      <c r="D4" s="39"/>
      <c r="E4" s="40"/>
      <c r="F4" s="39"/>
      <c r="G4" s="39"/>
      <c r="H4" s="39"/>
      <c r="I4" s="39"/>
      <c r="J4" s="39"/>
      <c r="K4" s="39"/>
      <c r="L4" s="39"/>
      <c r="M4" s="39"/>
      <c r="N4" s="38"/>
    </row>
    <row r="5" spans="2:14" s="34" customFormat="1" ht="15" customHeight="1" x14ac:dyDescent="0.2">
      <c r="B5" s="76"/>
      <c r="D5" s="122"/>
      <c r="E5" s="21"/>
      <c r="F5" s="21"/>
      <c r="G5" s="21"/>
      <c r="H5" s="21"/>
      <c r="I5" s="21"/>
      <c r="J5" s="21"/>
      <c r="K5" s="21"/>
      <c r="L5" s="21"/>
      <c r="M5" s="21"/>
      <c r="N5" s="35"/>
    </row>
    <row r="6" spans="2:14" s="34" customFormat="1" ht="20.25" customHeight="1" x14ac:dyDescent="0.2">
      <c r="B6" s="123" t="s">
        <v>662</v>
      </c>
      <c r="D6" s="122"/>
      <c r="E6" s="21"/>
      <c r="F6" s="21"/>
      <c r="G6" s="21"/>
      <c r="H6" s="21"/>
      <c r="I6" s="21"/>
      <c r="J6" s="21"/>
      <c r="K6" s="21"/>
      <c r="L6" s="21"/>
      <c r="M6" s="21"/>
      <c r="N6" s="35"/>
    </row>
    <row r="7" spans="2:14" ht="15" x14ac:dyDescent="0.2">
      <c r="B7" s="65" t="s">
        <v>661</v>
      </c>
      <c r="C7" s="65"/>
      <c r="D7" s="65"/>
      <c r="E7" s="65"/>
      <c r="F7" s="65"/>
      <c r="G7" s="65"/>
      <c r="H7" s="65"/>
      <c r="I7" s="65"/>
    </row>
    <row r="9" spans="2:14" x14ac:dyDescent="0.2">
      <c r="B9" s="70" t="s">
        <v>606</v>
      </c>
      <c r="C9" s="78"/>
      <c r="D9" s="78"/>
      <c r="E9" s="78"/>
      <c r="F9" s="78"/>
      <c r="G9" s="78"/>
      <c r="H9" s="78"/>
      <c r="I9" s="69" t="s">
        <v>605</v>
      </c>
    </row>
    <row r="10" spans="2:14" x14ac:dyDescent="0.2">
      <c r="B10" s="80"/>
      <c r="F10" s="82"/>
      <c r="G10" s="83"/>
      <c r="H10" s="83"/>
      <c r="I10" s="82"/>
    </row>
    <row r="11" spans="2:14" x14ac:dyDescent="0.2">
      <c r="B11" s="84">
        <v>175915</v>
      </c>
      <c r="D11" s="81" t="s">
        <v>660</v>
      </c>
      <c r="E11" s="85" t="s">
        <v>659</v>
      </c>
      <c r="F11" s="82"/>
      <c r="G11" s="83" t="s">
        <v>658</v>
      </c>
      <c r="H11" s="86" t="s">
        <v>657</v>
      </c>
      <c r="I11" s="87">
        <f>I12+I13</f>
        <v>326612</v>
      </c>
    </row>
    <row r="12" spans="2:14" x14ac:dyDescent="0.2">
      <c r="B12" s="84">
        <f>I11-B11</f>
        <v>150697</v>
      </c>
      <c r="D12" s="85" t="s">
        <v>647</v>
      </c>
      <c r="E12" s="66" t="s">
        <v>646</v>
      </c>
      <c r="F12" s="82"/>
      <c r="G12" s="88" t="s">
        <v>656</v>
      </c>
      <c r="H12" s="83"/>
      <c r="I12" s="87">
        <v>314194</v>
      </c>
    </row>
    <row r="13" spans="2:14" x14ac:dyDescent="0.2">
      <c r="B13" s="84">
        <v>72531</v>
      </c>
      <c r="D13" s="81" t="s">
        <v>655</v>
      </c>
      <c r="E13" s="85" t="s">
        <v>579</v>
      </c>
      <c r="F13" s="82"/>
      <c r="G13" s="88" t="s">
        <v>654</v>
      </c>
      <c r="I13" s="87">
        <v>12418</v>
      </c>
    </row>
    <row r="14" spans="2:14" x14ac:dyDescent="0.2">
      <c r="B14" s="84">
        <f>B12-B13</f>
        <v>78166</v>
      </c>
      <c r="D14" s="81" t="s">
        <v>653</v>
      </c>
      <c r="E14" s="66" t="s">
        <v>652</v>
      </c>
      <c r="F14" s="82"/>
      <c r="G14" s="88"/>
      <c r="H14" s="83"/>
      <c r="I14" s="87"/>
    </row>
    <row r="15" spans="2:14" ht="7.15" customHeight="1" x14ac:dyDescent="0.2">
      <c r="B15" s="84"/>
      <c r="F15" s="82"/>
      <c r="G15" s="83"/>
      <c r="H15" s="83"/>
      <c r="I15" s="87"/>
    </row>
    <row r="16" spans="2:14" x14ac:dyDescent="0.2">
      <c r="B16" s="89">
        <f>B11+B12</f>
        <v>326612</v>
      </c>
      <c r="C16" s="78"/>
      <c r="D16" s="90" t="s">
        <v>568</v>
      </c>
      <c r="E16" s="78"/>
      <c r="F16" s="91"/>
      <c r="G16" s="90" t="s">
        <v>568</v>
      </c>
      <c r="H16" s="78"/>
      <c r="I16" s="92">
        <f>I11</f>
        <v>326612</v>
      </c>
    </row>
    <row r="19" spans="2:9" ht="15" x14ac:dyDescent="0.2">
      <c r="B19" s="65" t="s">
        <v>651</v>
      </c>
      <c r="C19" s="93"/>
      <c r="D19" s="65"/>
      <c r="E19" s="65"/>
      <c r="F19" s="65"/>
      <c r="G19" s="65"/>
      <c r="H19" s="65"/>
      <c r="I19" s="93"/>
    </row>
    <row r="22" spans="2:9" ht="15" x14ac:dyDescent="0.2">
      <c r="B22" s="65" t="s">
        <v>650</v>
      </c>
      <c r="C22" s="93"/>
      <c r="D22" s="93"/>
      <c r="E22" s="93"/>
      <c r="F22" s="93"/>
      <c r="G22" s="93"/>
      <c r="H22" s="93"/>
      <c r="I22" s="93"/>
    </row>
    <row r="24" spans="2:9" ht="15" x14ac:dyDescent="0.2">
      <c r="B24" s="70" t="s">
        <v>606</v>
      </c>
      <c r="C24" s="71"/>
      <c r="D24" s="71"/>
      <c r="E24" s="71"/>
      <c r="F24" s="71"/>
      <c r="G24" s="71"/>
      <c r="H24" s="71"/>
      <c r="I24" s="69" t="s">
        <v>605</v>
      </c>
    </row>
    <row r="25" spans="2:9" x14ac:dyDescent="0.2">
      <c r="B25" s="80"/>
      <c r="F25" s="82"/>
      <c r="G25" s="83"/>
      <c r="H25" s="83"/>
      <c r="I25" s="82"/>
    </row>
    <row r="26" spans="2:9" x14ac:dyDescent="0.2">
      <c r="B26" s="84">
        <f>B27+B28</f>
        <v>63376</v>
      </c>
      <c r="D26" s="81" t="s">
        <v>649</v>
      </c>
      <c r="E26" s="85" t="s">
        <v>648</v>
      </c>
      <c r="F26" s="82"/>
      <c r="G26" s="88" t="s">
        <v>647</v>
      </c>
      <c r="H26" s="68" t="s">
        <v>646</v>
      </c>
      <c r="I26" s="87">
        <f>+B12</f>
        <v>150697</v>
      </c>
    </row>
    <row r="27" spans="2:9" x14ac:dyDescent="0.2">
      <c r="B27" s="84">
        <v>49062</v>
      </c>
      <c r="D27" s="85" t="s">
        <v>645</v>
      </c>
      <c r="F27" s="82"/>
      <c r="G27" s="83"/>
      <c r="H27" s="83"/>
      <c r="I27" s="87"/>
    </row>
    <row r="28" spans="2:9" x14ac:dyDescent="0.2">
      <c r="B28" s="84">
        <f>B29+B30</f>
        <v>14314</v>
      </c>
      <c r="D28" s="85" t="s">
        <v>644</v>
      </c>
      <c r="F28" s="82"/>
      <c r="G28" s="83"/>
      <c r="H28" s="83"/>
      <c r="I28" s="87"/>
    </row>
    <row r="29" spans="2:9" x14ac:dyDescent="0.2">
      <c r="B29" s="84">
        <v>13958</v>
      </c>
      <c r="D29" s="85" t="s">
        <v>643</v>
      </c>
      <c r="F29" s="82"/>
      <c r="G29" s="83"/>
      <c r="H29" s="83"/>
      <c r="I29" s="87"/>
    </row>
    <row r="30" spans="2:9" x14ac:dyDescent="0.2">
      <c r="B30" s="84">
        <v>356</v>
      </c>
      <c r="D30" s="85" t="s">
        <v>642</v>
      </c>
      <c r="F30" s="82"/>
      <c r="G30" s="83"/>
      <c r="H30" s="83"/>
      <c r="I30" s="87"/>
    </row>
    <row r="31" spans="2:9" ht="12.75" customHeight="1" x14ac:dyDescent="0.2">
      <c r="B31" s="84">
        <v>7619</v>
      </c>
      <c r="D31" s="81" t="s">
        <v>641</v>
      </c>
      <c r="E31" s="81" t="s">
        <v>640</v>
      </c>
      <c r="F31" s="82"/>
      <c r="G31" s="83"/>
      <c r="H31" s="83"/>
      <c r="I31" s="87"/>
    </row>
    <row r="32" spans="2:9" ht="12.75" customHeight="1" x14ac:dyDescent="0.2">
      <c r="B32" s="84">
        <v>0</v>
      </c>
      <c r="D32" s="81" t="s">
        <v>639</v>
      </c>
      <c r="E32" s="81" t="s">
        <v>638</v>
      </c>
      <c r="F32" s="82"/>
      <c r="G32" s="83"/>
      <c r="H32" s="83"/>
      <c r="I32" s="87"/>
    </row>
    <row r="33" spans="2:9" x14ac:dyDescent="0.2">
      <c r="B33" s="84">
        <f>I35-B26-B31-B32</f>
        <v>79702</v>
      </c>
      <c r="D33" s="85" t="s">
        <v>636</v>
      </c>
      <c r="E33" s="66" t="s">
        <v>635</v>
      </c>
      <c r="F33" s="82"/>
      <c r="G33" s="83"/>
      <c r="H33" s="83"/>
      <c r="I33" s="87"/>
    </row>
    <row r="34" spans="2:9" x14ac:dyDescent="0.2">
      <c r="B34" s="84"/>
      <c r="F34" s="82"/>
      <c r="G34" s="83"/>
      <c r="H34" s="83"/>
      <c r="I34" s="87"/>
    </row>
    <row r="35" spans="2:9" x14ac:dyDescent="0.2">
      <c r="B35" s="89">
        <f>B26+B31+B32+B33</f>
        <v>150697</v>
      </c>
      <c r="C35" s="78"/>
      <c r="D35" s="90" t="s">
        <v>568</v>
      </c>
      <c r="E35" s="78"/>
      <c r="F35" s="91"/>
      <c r="G35" s="90" t="s">
        <v>568</v>
      </c>
      <c r="H35" s="78"/>
      <c r="I35" s="92">
        <f>I26</f>
        <v>150697</v>
      </c>
    </row>
    <row r="38" spans="2:9" ht="15" x14ac:dyDescent="0.2">
      <c r="B38" s="65" t="s">
        <v>637</v>
      </c>
      <c r="C38" s="94"/>
      <c r="D38" s="94"/>
      <c r="E38" s="94"/>
      <c r="F38" s="94"/>
      <c r="G38" s="94"/>
      <c r="H38" s="94"/>
      <c r="I38" s="94"/>
    </row>
    <row r="39" spans="2:9" ht="13.15" customHeight="1" x14ac:dyDescent="0.2"/>
    <row r="40" spans="2:9" x14ac:dyDescent="0.2">
      <c r="B40" s="70" t="s">
        <v>606</v>
      </c>
      <c r="C40" s="78"/>
      <c r="D40" s="78"/>
      <c r="E40" s="78"/>
      <c r="F40" s="78"/>
      <c r="G40" s="78"/>
      <c r="H40" s="78"/>
      <c r="I40" s="69" t="s">
        <v>605</v>
      </c>
    </row>
    <row r="41" spans="2:9" x14ac:dyDescent="0.2">
      <c r="B41" s="80"/>
      <c r="F41" s="82"/>
      <c r="G41" s="83"/>
      <c r="H41" s="83"/>
      <c r="I41" s="82"/>
    </row>
    <row r="42" spans="2:9" x14ac:dyDescent="0.2">
      <c r="B42" s="84">
        <f>B43+B44+B45+B47+B48</f>
        <v>24007</v>
      </c>
      <c r="D42" s="81" t="s">
        <v>634</v>
      </c>
      <c r="E42" s="88" t="s">
        <v>633</v>
      </c>
      <c r="F42" s="82"/>
      <c r="G42" s="85" t="s">
        <v>636</v>
      </c>
      <c r="H42" s="66" t="s">
        <v>635</v>
      </c>
      <c r="I42" s="87">
        <f>+B33</f>
        <v>79702</v>
      </c>
    </row>
    <row r="43" spans="2:9" ht="15" x14ac:dyDescent="0.2">
      <c r="B43" s="84">
        <v>22223</v>
      </c>
      <c r="C43" s="58"/>
      <c r="D43" s="95" t="s">
        <v>632</v>
      </c>
      <c r="F43" s="62"/>
      <c r="G43" s="79" t="s">
        <v>634</v>
      </c>
      <c r="H43" s="96" t="s">
        <v>633</v>
      </c>
      <c r="I43" s="87">
        <f>I44+I45+I47+I48+I49</f>
        <v>18647</v>
      </c>
    </row>
    <row r="44" spans="2:9" x14ac:dyDescent="0.2">
      <c r="B44" s="84">
        <v>1784</v>
      </c>
      <c r="D44" s="85" t="s">
        <v>631</v>
      </c>
      <c r="F44" s="82"/>
      <c r="G44" s="95" t="s">
        <v>632</v>
      </c>
      <c r="I44" s="87">
        <v>13802</v>
      </c>
    </row>
    <row r="45" spans="2:9" x14ac:dyDescent="0.2">
      <c r="B45" s="84">
        <v>0</v>
      </c>
      <c r="D45" s="85" t="s">
        <v>630</v>
      </c>
      <c r="E45" s="80"/>
      <c r="F45" s="82"/>
      <c r="G45" s="85" t="s">
        <v>631</v>
      </c>
      <c r="I45" s="87">
        <v>4845</v>
      </c>
    </row>
    <row r="46" spans="2:9" x14ac:dyDescent="0.2">
      <c r="B46" s="84"/>
      <c r="E46" s="97" t="s">
        <v>629</v>
      </c>
      <c r="F46" s="82"/>
      <c r="G46" s="85" t="s">
        <v>630</v>
      </c>
      <c r="H46" s="80"/>
      <c r="I46" s="87"/>
    </row>
    <row r="47" spans="2:9" x14ac:dyDescent="0.2">
      <c r="B47" s="84">
        <v>0</v>
      </c>
      <c r="D47" s="85" t="s">
        <v>628</v>
      </c>
      <c r="E47" s="85"/>
      <c r="F47" s="82"/>
      <c r="H47" s="85" t="s">
        <v>629</v>
      </c>
      <c r="I47" s="87">
        <v>0</v>
      </c>
    </row>
    <row r="48" spans="2:9" x14ac:dyDescent="0.2">
      <c r="B48" s="84">
        <v>0</v>
      </c>
      <c r="D48" s="85" t="s">
        <v>627</v>
      </c>
      <c r="E48" s="85"/>
      <c r="F48" s="82"/>
      <c r="G48" s="81" t="s">
        <v>628</v>
      </c>
      <c r="H48" s="85"/>
      <c r="I48" s="87">
        <v>0</v>
      </c>
    </row>
    <row r="49" spans="2:9" x14ac:dyDescent="0.2">
      <c r="B49" s="84">
        <f>I52-B42</f>
        <v>74342</v>
      </c>
      <c r="D49" s="85" t="s">
        <v>622</v>
      </c>
      <c r="E49" s="66" t="s">
        <v>621</v>
      </c>
      <c r="F49" s="82"/>
      <c r="G49" s="85" t="s">
        <v>627</v>
      </c>
      <c r="H49" s="85"/>
      <c r="I49" s="87">
        <v>0</v>
      </c>
    </row>
    <row r="50" spans="2:9" x14ac:dyDescent="0.2">
      <c r="B50" s="84"/>
      <c r="D50" s="85"/>
      <c r="E50" s="85"/>
      <c r="F50" s="82"/>
      <c r="G50" s="85" t="s">
        <v>626</v>
      </c>
      <c r="H50" s="85"/>
      <c r="I50" s="87">
        <v>0</v>
      </c>
    </row>
    <row r="51" spans="2:9" x14ac:dyDescent="0.2">
      <c r="B51" s="84"/>
      <c r="F51" s="82"/>
      <c r="G51" s="85"/>
      <c r="I51" s="87"/>
    </row>
    <row r="52" spans="2:9" x14ac:dyDescent="0.2">
      <c r="B52" s="89">
        <f>B42+B49</f>
        <v>98349</v>
      </c>
      <c r="C52" s="78"/>
      <c r="D52" s="78" t="s">
        <v>568</v>
      </c>
      <c r="E52" s="78"/>
      <c r="F52" s="91"/>
      <c r="G52" s="78" t="s">
        <v>568</v>
      </c>
      <c r="H52" s="78"/>
      <c r="I52" s="92">
        <f>I42+I43+I50</f>
        <v>98349</v>
      </c>
    </row>
    <row r="55" spans="2:9" ht="15" x14ac:dyDescent="0.2">
      <c r="B55" s="65" t="s">
        <v>625</v>
      </c>
      <c r="C55" s="94"/>
      <c r="D55" s="94"/>
      <c r="E55" s="94"/>
      <c r="F55" s="94"/>
      <c r="G55" s="94"/>
      <c r="H55" s="94"/>
      <c r="I55" s="94"/>
    </row>
    <row r="57" spans="2:9" x14ac:dyDescent="0.2">
      <c r="B57" s="70" t="s">
        <v>606</v>
      </c>
      <c r="C57" s="78"/>
      <c r="D57" s="78"/>
      <c r="E57" s="78"/>
      <c r="F57" s="78"/>
      <c r="G57" s="78"/>
      <c r="H57" s="78"/>
      <c r="I57" s="69" t="s">
        <v>605</v>
      </c>
    </row>
    <row r="58" spans="2:9" x14ac:dyDescent="0.2">
      <c r="B58" s="80"/>
      <c r="F58" s="82"/>
      <c r="G58" s="83"/>
      <c r="H58" s="83"/>
      <c r="I58" s="82"/>
    </row>
    <row r="59" spans="2:9" x14ac:dyDescent="0.2">
      <c r="B59" s="84">
        <f>B60+B61</f>
        <v>6291</v>
      </c>
      <c r="D59" s="81" t="s">
        <v>624</v>
      </c>
      <c r="E59" s="86" t="s">
        <v>623</v>
      </c>
      <c r="F59" s="82"/>
      <c r="G59" s="88" t="s">
        <v>622</v>
      </c>
      <c r="H59" s="66" t="s">
        <v>621</v>
      </c>
      <c r="I59" s="87">
        <f>+B49</f>
        <v>74342</v>
      </c>
    </row>
    <row r="60" spans="2:9" x14ac:dyDescent="0.2">
      <c r="B60" s="84">
        <v>6291</v>
      </c>
      <c r="D60" s="85" t="s">
        <v>620</v>
      </c>
      <c r="F60" s="82"/>
      <c r="G60" s="88" t="s">
        <v>619</v>
      </c>
      <c r="H60" s="85"/>
      <c r="I60" s="87">
        <f>I61+I62</f>
        <v>356</v>
      </c>
    </row>
    <row r="61" spans="2:9" x14ac:dyDescent="0.2">
      <c r="B61" s="84">
        <v>0</v>
      </c>
      <c r="D61" s="85" t="s">
        <v>618</v>
      </c>
      <c r="F61" s="82"/>
      <c r="G61" s="88" t="s">
        <v>617</v>
      </c>
      <c r="I61" s="87">
        <v>0</v>
      </c>
    </row>
    <row r="62" spans="2:9" x14ac:dyDescent="0.2">
      <c r="B62" s="84">
        <v>356</v>
      </c>
      <c r="D62" s="81" t="s">
        <v>616</v>
      </c>
      <c r="E62" s="85" t="s">
        <v>615</v>
      </c>
      <c r="F62" s="82"/>
      <c r="G62" s="88" t="s">
        <v>614</v>
      </c>
      <c r="I62" s="87">
        <v>356</v>
      </c>
    </row>
    <row r="63" spans="2:9" x14ac:dyDescent="0.2">
      <c r="B63" s="84"/>
      <c r="E63" s="85" t="s">
        <v>613</v>
      </c>
      <c r="F63" s="82"/>
      <c r="G63" s="83" t="s">
        <v>612</v>
      </c>
      <c r="H63" s="81" t="s">
        <v>611</v>
      </c>
      <c r="I63" s="87">
        <f>I64+I65+I66</f>
        <v>313</v>
      </c>
    </row>
    <row r="64" spans="2:9" x14ac:dyDescent="0.2">
      <c r="B64" s="84">
        <f>B65+B66+B67</f>
        <v>596</v>
      </c>
      <c r="D64" s="81" t="s">
        <v>612</v>
      </c>
      <c r="E64" s="81" t="s">
        <v>611</v>
      </c>
      <c r="F64" s="82"/>
      <c r="G64" s="85" t="s">
        <v>610</v>
      </c>
      <c r="I64" s="87">
        <v>0</v>
      </c>
    </row>
    <row r="65" spans="2:9" x14ac:dyDescent="0.2">
      <c r="B65" s="84">
        <v>596</v>
      </c>
      <c r="D65" s="85" t="s">
        <v>610</v>
      </c>
      <c r="F65" s="82"/>
      <c r="G65" s="88" t="s">
        <v>609</v>
      </c>
      <c r="I65" s="87">
        <v>158</v>
      </c>
    </row>
    <row r="66" spans="2:9" x14ac:dyDescent="0.2">
      <c r="B66" s="84">
        <v>0</v>
      </c>
      <c r="D66" s="85" t="s">
        <v>609</v>
      </c>
      <c r="F66" s="82"/>
      <c r="G66" s="88" t="s">
        <v>608</v>
      </c>
      <c r="I66" s="87">
        <v>155</v>
      </c>
    </row>
    <row r="67" spans="2:9" x14ac:dyDescent="0.2">
      <c r="B67" s="84">
        <v>0</v>
      </c>
      <c r="D67" s="85" t="s">
        <v>608</v>
      </c>
      <c r="F67" s="82"/>
      <c r="G67" s="83"/>
      <c r="H67" s="83"/>
      <c r="I67" s="87"/>
    </row>
    <row r="68" spans="2:9" x14ac:dyDescent="0.2">
      <c r="B68" s="84">
        <f>I70-B59-B62-B64</f>
        <v>67768</v>
      </c>
      <c r="D68" s="85" t="s">
        <v>602</v>
      </c>
      <c r="E68" s="85" t="s">
        <v>601</v>
      </c>
      <c r="F68" s="82"/>
      <c r="G68" s="83"/>
      <c r="H68" s="83"/>
      <c r="I68" s="87"/>
    </row>
    <row r="69" spans="2:9" ht="17.45" customHeight="1" x14ac:dyDescent="0.2">
      <c r="B69" s="84"/>
      <c r="F69" s="82"/>
      <c r="G69" s="83"/>
      <c r="H69" s="83"/>
      <c r="I69" s="87"/>
    </row>
    <row r="70" spans="2:9" ht="17.45" customHeight="1" x14ac:dyDescent="0.2">
      <c r="B70" s="89">
        <f>B59+B62+B64+B68</f>
        <v>75011</v>
      </c>
      <c r="C70" s="78"/>
      <c r="D70" s="78" t="s">
        <v>568</v>
      </c>
      <c r="E70" s="78"/>
      <c r="F70" s="91"/>
      <c r="G70" s="78" t="s">
        <v>568</v>
      </c>
      <c r="H70" s="78"/>
      <c r="I70" s="92">
        <f>I59+I60+I63</f>
        <v>75011</v>
      </c>
    </row>
    <row r="73" spans="2:9" ht="15" x14ac:dyDescent="0.2">
      <c r="B73" s="65" t="s">
        <v>607</v>
      </c>
      <c r="C73" s="94"/>
      <c r="D73" s="94"/>
      <c r="E73" s="94"/>
      <c r="F73" s="94"/>
      <c r="G73" s="94"/>
      <c r="H73" s="94"/>
      <c r="I73" s="94"/>
    </row>
    <row r="75" spans="2:9" x14ac:dyDescent="0.2">
      <c r="B75" s="70" t="s">
        <v>606</v>
      </c>
      <c r="C75" s="78"/>
      <c r="D75" s="78"/>
      <c r="E75" s="78"/>
      <c r="F75" s="78"/>
      <c r="G75" s="78"/>
      <c r="H75" s="78"/>
      <c r="I75" s="69" t="s">
        <v>605</v>
      </c>
    </row>
    <row r="76" spans="2:9" x14ac:dyDescent="0.2">
      <c r="B76" s="80"/>
      <c r="F76" s="82"/>
      <c r="G76" s="83"/>
      <c r="H76" s="83"/>
      <c r="I76" s="82"/>
    </row>
    <row r="77" spans="2:9" x14ac:dyDescent="0.2">
      <c r="B77" s="84">
        <v>0</v>
      </c>
      <c r="D77" s="81" t="s">
        <v>604</v>
      </c>
      <c r="E77" s="85" t="s">
        <v>603</v>
      </c>
      <c r="F77" s="82"/>
      <c r="G77" s="88" t="s">
        <v>602</v>
      </c>
      <c r="H77" s="66" t="s">
        <v>601</v>
      </c>
      <c r="I77" s="87">
        <f>+B68</f>
        <v>67768</v>
      </c>
    </row>
    <row r="78" spans="2:9" x14ac:dyDescent="0.2">
      <c r="B78" s="84"/>
      <c r="E78" s="85" t="s">
        <v>600</v>
      </c>
      <c r="F78" s="82"/>
      <c r="G78" s="88"/>
      <c r="H78" s="85"/>
      <c r="I78" s="87"/>
    </row>
    <row r="79" spans="2:9" x14ac:dyDescent="0.2">
      <c r="B79" s="84">
        <f>I82-B77</f>
        <v>67768</v>
      </c>
      <c r="D79" s="85" t="s">
        <v>595</v>
      </c>
      <c r="E79" s="68" t="s">
        <v>599</v>
      </c>
      <c r="F79" s="82"/>
      <c r="G79" s="83"/>
      <c r="H79" s="83"/>
      <c r="I79" s="87"/>
    </row>
    <row r="80" spans="2:9" x14ac:dyDescent="0.2">
      <c r="B80" s="84">
        <f>B79-B13</f>
        <v>-4763</v>
      </c>
      <c r="D80" s="85" t="s">
        <v>598</v>
      </c>
      <c r="E80" s="66" t="s">
        <v>594</v>
      </c>
      <c r="F80" s="82"/>
      <c r="G80" s="83"/>
      <c r="H80" s="83"/>
      <c r="I80" s="87"/>
    </row>
    <row r="81" spans="2:9" x14ac:dyDescent="0.2">
      <c r="B81" s="84"/>
      <c r="F81" s="82"/>
      <c r="G81" s="83"/>
      <c r="H81" s="83"/>
      <c r="I81" s="87"/>
    </row>
    <row r="82" spans="2:9" x14ac:dyDescent="0.2">
      <c r="B82" s="89">
        <f>B77+B79</f>
        <v>67768</v>
      </c>
      <c r="C82" s="78"/>
      <c r="D82" s="78" t="s">
        <v>568</v>
      </c>
      <c r="E82" s="78"/>
      <c r="F82" s="91"/>
      <c r="G82" s="78" t="s">
        <v>568</v>
      </c>
      <c r="H82" s="78"/>
      <c r="I82" s="92">
        <f>I77</f>
        <v>67768</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597</v>
      </c>
      <c r="C85" s="153"/>
      <c r="D85" s="153"/>
      <c r="E85" s="153"/>
      <c r="F85" s="153"/>
      <c r="G85" s="153"/>
      <c r="H85" s="153"/>
      <c r="I85" s="153"/>
    </row>
    <row r="86" spans="2:9" ht="7.15" customHeight="1" x14ac:dyDescent="0.2"/>
    <row r="88" spans="2:9" ht="15" x14ac:dyDescent="0.2">
      <c r="B88" s="65" t="s">
        <v>596</v>
      </c>
      <c r="C88" s="93"/>
      <c r="D88" s="93"/>
      <c r="E88" s="93"/>
      <c r="F88" s="93"/>
      <c r="G88" s="93"/>
      <c r="H88" s="93"/>
      <c r="I88" s="93"/>
    </row>
    <row r="89" spans="2:9" ht="15.75" customHeight="1" x14ac:dyDescent="0.2"/>
    <row r="90" spans="2:9" x14ac:dyDescent="0.2">
      <c r="B90" s="64" t="s">
        <v>566</v>
      </c>
      <c r="C90" s="78"/>
      <c r="D90" s="78"/>
      <c r="E90" s="78"/>
      <c r="F90" s="78"/>
      <c r="G90" s="78"/>
      <c r="H90" s="78"/>
      <c r="I90" s="63" t="s">
        <v>565</v>
      </c>
    </row>
    <row r="91" spans="2:9" x14ac:dyDescent="0.2">
      <c r="B91" s="80"/>
      <c r="F91" s="82"/>
      <c r="G91" s="83"/>
      <c r="H91" s="83"/>
      <c r="I91" s="82"/>
    </row>
    <row r="92" spans="2:9" x14ac:dyDescent="0.2">
      <c r="B92" s="84">
        <f>I99</f>
        <v>56428</v>
      </c>
      <c r="D92" s="85" t="s">
        <v>582</v>
      </c>
      <c r="E92" s="66" t="s">
        <v>581</v>
      </c>
      <c r="F92" s="82"/>
      <c r="G92" s="85" t="s">
        <v>595</v>
      </c>
      <c r="H92" s="66" t="s">
        <v>594</v>
      </c>
      <c r="I92" s="87">
        <f>+B80</f>
        <v>-4763</v>
      </c>
    </row>
    <row r="93" spans="2:9" x14ac:dyDescent="0.2">
      <c r="B93" s="84"/>
      <c r="E93" s="68" t="s">
        <v>578</v>
      </c>
      <c r="F93" s="82"/>
      <c r="G93" s="88" t="s">
        <v>593</v>
      </c>
      <c r="H93" s="81" t="s">
        <v>592</v>
      </c>
      <c r="I93" s="87">
        <f>I94+I95</f>
        <v>61191</v>
      </c>
    </row>
    <row r="94" spans="2:9" x14ac:dyDescent="0.2">
      <c r="B94" s="84"/>
      <c r="E94" s="85"/>
      <c r="F94" s="82"/>
      <c r="G94" s="88" t="s">
        <v>591</v>
      </c>
      <c r="I94" s="87">
        <v>43252</v>
      </c>
    </row>
    <row r="95" spans="2:9" x14ac:dyDescent="0.2">
      <c r="B95" s="84"/>
      <c r="E95" s="85"/>
      <c r="F95" s="82"/>
      <c r="G95" s="88" t="s">
        <v>590</v>
      </c>
      <c r="I95" s="87">
        <v>17939</v>
      </c>
    </row>
    <row r="96" spans="2:9" x14ac:dyDescent="0.2">
      <c r="B96" s="84"/>
      <c r="D96" s="85"/>
      <c r="F96" s="82"/>
      <c r="G96" s="88" t="s">
        <v>589</v>
      </c>
      <c r="H96" s="81" t="s">
        <v>588</v>
      </c>
      <c r="I96" s="87">
        <f>I97</f>
        <v>0</v>
      </c>
    </row>
    <row r="97" spans="2:9" x14ac:dyDescent="0.2">
      <c r="B97" s="98"/>
      <c r="C97" s="99"/>
      <c r="D97" s="99"/>
      <c r="E97" s="85"/>
      <c r="F97" s="100"/>
      <c r="G97" s="88" t="s">
        <v>587</v>
      </c>
      <c r="H97" s="101"/>
      <c r="I97" s="87">
        <v>0</v>
      </c>
    </row>
    <row r="98" spans="2:9" x14ac:dyDescent="0.2">
      <c r="B98" s="84"/>
      <c r="F98" s="82"/>
      <c r="G98" s="83"/>
      <c r="H98" s="83"/>
      <c r="I98" s="87"/>
    </row>
    <row r="99" spans="2:9" x14ac:dyDescent="0.2">
      <c r="B99" s="89">
        <f>B92</f>
        <v>56428</v>
      </c>
      <c r="C99" s="78"/>
      <c r="D99" s="78" t="s">
        <v>568</v>
      </c>
      <c r="E99" s="78"/>
      <c r="F99" s="91"/>
      <c r="G99" s="78" t="s">
        <v>568</v>
      </c>
      <c r="H99" s="78"/>
      <c r="I99" s="92">
        <f>I92+I93+I96</f>
        <v>56428</v>
      </c>
    </row>
    <row r="102" spans="2:9" ht="15" x14ac:dyDescent="0.2">
      <c r="B102" s="65" t="s">
        <v>586</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566</v>
      </c>
      <c r="C104" s="78"/>
      <c r="D104" s="78"/>
      <c r="E104" s="78"/>
      <c r="F104" s="78"/>
      <c r="G104" s="78"/>
      <c r="H104" s="78"/>
      <c r="I104" s="63" t="s">
        <v>565</v>
      </c>
    </row>
    <row r="105" spans="2:9" x14ac:dyDescent="0.2">
      <c r="B105" s="80"/>
      <c r="E105" s="85"/>
      <c r="F105" s="102"/>
      <c r="G105" s="83"/>
      <c r="H105" s="83"/>
      <c r="I105" s="82"/>
    </row>
    <row r="106" spans="2:9" x14ac:dyDescent="0.2">
      <c r="B106" s="84">
        <f>B107+B109</f>
        <v>56426</v>
      </c>
      <c r="D106" s="85" t="s">
        <v>585</v>
      </c>
      <c r="E106" s="103" t="s">
        <v>584</v>
      </c>
      <c r="F106" s="82"/>
      <c r="G106" s="83"/>
      <c r="H106" s="83"/>
      <c r="I106" s="82"/>
    </row>
    <row r="107" spans="2:9" x14ac:dyDescent="0.2">
      <c r="B107" s="84">
        <v>99003</v>
      </c>
      <c r="D107" s="85" t="s">
        <v>583</v>
      </c>
      <c r="E107" s="85"/>
      <c r="F107" s="82"/>
      <c r="G107" s="85" t="s">
        <v>582</v>
      </c>
      <c r="H107" s="68" t="s">
        <v>581</v>
      </c>
      <c r="I107" s="87"/>
    </row>
    <row r="108" spans="2:9" x14ac:dyDescent="0.2">
      <c r="B108" s="84">
        <f>-B13</f>
        <v>-72531</v>
      </c>
      <c r="D108" s="85" t="s">
        <v>580</v>
      </c>
      <c r="E108" s="86" t="s">
        <v>579</v>
      </c>
      <c r="F108" s="82"/>
      <c r="G108" s="85"/>
      <c r="H108" s="67" t="s">
        <v>578</v>
      </c>
      <c r="I108" s="87">
        <f>B92</f>
        <v>56428</v>
      </c>
    </row>
    <row r="109" spans="2:9" x14ac:dyDescent="0.2">
      <c r="B109" s="84">
        <v>-42577</v>
      </c>
      <c r="D109" s="95" t="s">
        <v>577</v>
      </c>
      <c r="E109" s="85" t="s">
        <v>576</v>
      </c>
      <c r="F109" s="82"/>
      <c r="H109" s="104"/>
      <c r="I109" s="105"/>
    </row>
    <row r="110" spans="2:9" x14ac:dyDescent="0.2">
      <c r="B110" s="84">
        <v>0</v>
      </c>
      <c r="D110" s="85" t="s">
        <v>575</v>
      </c>
      <c r="E110" s="85" t="s">
        <v>574</v>
      </c>
      <c r="F110" s="82"/>
      <c r="G110" s="93"/>
      <c r="I110" s="87"/>
    </row>
    <row r="111" spans="2:9" x14ac:dyDescent="0.2">
      <c r="B111" s="84">
        <v>-84803</v>
      </c>
      <c r="D111" s="95" t="s">
        <v>573</v>
      </c>
      <c r="E111" s="85" t="s">
        <v>572</v>
      </c>
      <c r="F111" s="82"/>
      <c r="H111" s="104"/>
      <c r="I111" s="105"/>
    </row>
    <row r="112" spans="2:9" x14ac:dyDescent="0.2">
      <c r="B112" s="84"/>
      <c r="D112" s="85"/>
      <c r="E112" s="85" t="s">
        <v>571</v>
      </c>
      <c r="F112" s="82"/>
      <c r="G112" s="93"/>
      <c r="I112" s="87"/>
    </row>
    <row r="113" spans="2:9" x14ac:dyDescent="0.2">
      <c r="B113" s="84">
        <f>I115-B106-B108-B111</f>
        <v>157336</v>
      </c>
      <c r="C113" s="99"/>
      <c r="D113" s="99" t="s">
        <v>570</v>
      </c>
      <c r="E113" s="66" t="s">
        <v>569</v>
      </c>
      <c r="F113" s="100"/>
      <c r="G113" s="93"/>
      <c r="H113" s="101"/>
      <c r="I113" s="87"/>
    </row>
    <row r="114" spans="2:9" x14ac:dyDescent="0.2">
      <c r="B114" s="84"/>
      <c r="E114" s="85"/>
      <c r="F114" s="82"/>
      <c r="G114" s="93"/>
      <c r="H114" s="83"/>
      <c r="I114" s="87"/>
    </row>
    <row r="115" spans="2:9" x14ac:dyDescent="0.2">
      <c r="B115" s="89">
        <f>B106+B108+B111+B113</f>
        <v>56428</v>
      </c>
      <c r="C115" s="78"/>
      <c r="D115" s="78" t="s">
        <v>568</v>
      </c>
      <c r="E115" s="106"/>
      <c r="F115" s="91"/>
      <c r="G115" s="78" t="s">
        <v>568</v>
      </c>
      <c r="H115" s="78"/>
      <c r="I115" s="92">
        <f>I108</f>
        <v>56428</v>
      </c>
    </row>
    <row r="118" spans="2:9" ht="15" x14ac:dyDescent="0.2">
      <c r="B118" s="65" t="s">
        <v>567</v>
      </c>
      <c r="C118" s="93"/>
      <c r="D118" s="93"/>
      <c r="E118" s="93"/>
      <c r="F118" s="93"/>
      <c r="G118" s="93"/>
      <c r="H118" s="93"/>
      <c r="I118" s="93"/>
    </row>
    <row r="120" spans="2:9" x14ac:dyDescent="0.2">
      <c r="B120" s="64" t="s">
        <v>566</v>
      </c>
      <c r="C120" s="78"/>
      <c r="D120" s="78"/>
      <c r="E120" s="78"/>
      <c r="F120" s="78"/>
      <c r="G120" s="78"/>
      <c r="H120" s="78"/>
      <c r="I120" s="63" t="s">
        <v>565</v>
      </c>
    </row>
    <row r="121" spans="2:9" ht="15" x14ac:dyDescent="0.2">
      <c r="B121" s="61"/>
      <c r="C121" s="79"/>
      <c r="D121" s="79"/>
      <c r="E121" s="79"/>
      <c r="F121" s="79"/>
      <c r="G121" s="79"/>
      <c r="H121" s="79"/>
      <c r="I121" s="62"/>
    </row>
    <row r="122" spans="2:9" ht="15" x14ac:dyDescent="0.2">
      <c r="B122" s="61"/>
      <c r="C122" s="79"/>
      <c r="D122" s="79"/>
      <c r="E122" s="60" t="s">
        <v>564</v>
      </c>
      <c r="F122" s="79"/>
      <c r="G122" s="79"/>
      <c r="H122" s="79"/>
      <c r="I122" s="87">
        <f>B123-I125-I128-I131-I134-I137-I142-I143-I144</f>
        <v>157336</v>
      </c>
    </row>
    <row r="123" spans="2:9" ht="15" x14ac:dyDescent="0.2">
      <c r="B123" s="84">
        <f>B125+B128+B131+B134+B137+B142+B143+B144</f>
        <v>-77845</v>
      </c>
      <c r="C123" s="79"/>
      <c r="D123" s="58"/>
      <c r="E123" s="85" t="s">
        <v>563</v>
      </c>
      <c r="F123" s="58"/>
      <c r="G123" s="58"/>
      <c r="H123" s="58"/>
      <c r="I123" s="87">
        <f>I125+I128+I131+I134+I137+I142+I143+I144</f>
        <v>-235181</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562</v>
      </c>
      <c r="F125" s="58"/>
      <c r="G125" s="58"/>
      <c r="H125" s="58"/>
      <c r="I125" s="87">
        <f>I126+I127</f>
        <v>0</v>
      </c>
    </row>
    <row r="126" spans="2:9" ht="13.15" customHeight="1" x14ac:dyDescent="0.2">
      <c r="B126" s="84">
        <v>0</v>
      </c>
      <c r="C126" s="58"/>
      <c r="D126" s="58"/>
      <c r="E126" s="85" t="s">
        <v>561</v>
      </c>
      <c r="F126" s="58"/>
      <c r="G126" s="58"/>
      <c r="H126" s="58"/>
      <c r="I126" s="87">
        <v>0</v>
      </c>
    </row>
    <row r="127" spans="2:9" ht="15" x14ac:dyDescent="0.2">
      <c r="B127" s="84">
        <v>0</v>
      </c>
      <c r="C127" s="58"/>
      <c r="D127" s="58"/>
      <c r="E127" s="85" t="s">
        <v>560</v>
      </c>
      <c r="F127" s="58"/>
      <c r="G127" s="58"/>
      <c r="H127" s="58"/>
      <c r="I127" s="87">
        <v>0</v>
      </c>
    </row>
    <row r="128" spans="2:9" x14ac:dyDescent="0.2">
      <c r="B128" s="84">
        <f>B129+B130</f>
        <v>29027</v>
      </c>
      <c r="E128" s="85" t="s">
        <v>559</v>
      </c>
      <c r="I128" s="87">
        <f>I129+I130</f>
        <v>-402</v>
      </c>
    </row>
    <row r="129" spans="2:9" x14ac:dyDescent="0.2">
      <c r="B129" s="84">
        <v>26858</v>
      </c>
      <c r="E129" s="85" t="s">
        <v>558</v>
      </c>
      <c r="I129" s="87">
        <v>0</v>
      </c>
    </row>
    <row r="130" spans="2:9" x14ac:dyDescent="0.2">
      <c r="B130" s="84">
        <v>2169</v>
      </c>
      <c r="E130" s="85" t="s">
        <v>557</v>
      </c>
      <c r="I130" s="87">
        <v>-402</v>
      </c>
    </row>
    <row r="131" spans="2:9" x14ac:dyDescent="0.2">
      <c r="B131" s="84">
        <f>B132+B133</f>
        <v>-34675</v>
      </c>
      <c r="E131" s="85" t="s">
        <v>556</v>
      </c>
      <c r="I131" s="87">
        <f>I132+I133</f>
        <v>0</v>
      </c>
    </row>
    <row r="132" spans="2:9" x14ac:dyDescent="0.2">
      <c r="B132" s="84">
        <v>16689</v>
      </c>
      <c r="E132" s="85" t="s">
        <v>555</v>
      </c>
      <c r="I132" s="87">
        <v>0</v>
      </c>
    </row>
    <row r="133" spans="2:9" x14ac:dyDescent="0.2">
      <c r="B133" s="84">
        <v>-51364</v>
      </c>
      <c r="E133" s="85" t="s">
        <v>554</v>
      </c>
      <c r="I133" s="87">
        <v>0</v>
      </c>
    </row>
    <row r="134" spans="2:9" x14ac:dyDescent="0.2">
      <c r="B134" s="84">
        <f>B135+B136</f>
        <v>-2947</v>
      </c>
      <c r="E134" s="85" t="s">
        <v>553</v>
      </c>
      <c r="I134" s="87">
        <f>I135+I136</f>
        <v>-86423</v>
      </c>
    </row>
    <row r="135" spans="2:9" x14ac:dyDescent="0.2">
      <c r="B135" s="84">
        <v>-2788</v>
      </c>
      <c r="E135" s="85" t="s">
        <v>552</v>
      </c>
      <c r="I135" s="87">
        <v>433648</v>
      </c>
    </row>
    <row r="136" spans="2:9" x14ac:dyDescent="0.2">
      <c r="B136" s="84">
        <v>-159</v>
      </c>
      <c r="E136" s="85" t="s">
        <v>551</v>
      </c>
      <c r="I136" s="87">
        <v>-520071</v>
      </c>
    </row>
    <row r="137" spans="2:9" x14ac:dyDescent="0.2">
      <c r="B137" s="84">
        <f>B138+B141</f>
        <v>-1646</v>
      </c>
      <c r="E137" s="107" t="s">
        <v>550</v>
      </c>
      <c r="I137" s="87">
        <f>I138+I141</f>
        <v>2263</v>
      </c>
    </row>
    <row r="138" spans="2:9" x14ac:dyDescent="0.2">
      <c r="B138" s="84">
        <f>B139+B140</f>
        <v>-1646</v>
      </c>
      <c r="E138" s="107" t="s">
        <v>549</v>
      </c>
      <c r="I138" s="87">
        <f>I139+I140</f>
        <v>2263</v>
      </c>
    </row>
    <row r="139" spans="2:9" x14ac:dyDescent="0.2">
      <c r="B139" s="84">
        <v>-1646</v>
      </c>
      <c r="E139" s="107" t="s">
        <v>548</v>
      </c>
      <c r="I139" s="87">
        <v>2263</v>
      </c>
    </row>
    <row r="140" spans="2:9" x14ac:dyDescent="0.2">
      <c r="B140" s="84">
        <v>0</v>
      </c>
      <c r="E140" s="107" t="s">
        <v>547</v>
      </c>
      <c r="I140" s="87">
        <v>0</v>
      </c>
    </row>
    <row r="141" spans="2:9" x14ac:dyDescent="0.2">
      <c r="B141" s="84">
        <v>0</v>
      </c>
      <c r="E141" s="107" t="s">
        <v>546</v>
      </c>
      <c r="I141" s="87">
        <v>0</v>
      </c>
    </row>
    <row r="142" spans="2:9" x14ac:dyDescent="0.2">
      <c r="B142" s="84">
        <v>0</v>
      </c>
      <c r="E142" s="85" t="s">
        <v>545</v>
      </c>
      <c r="I142" s="87">
        <v>0</v>
      </c>
    </row>
    <row r="143" spans="2:9" x14ac:dyDescent="0.2">
      <c r="B143" s="84">
        <v>0</v>
      </c>
      <c r="C143" s="85" t="s">
        <v>544</v>
      </c>
      <c r="E143" s="85" t="s">
        <v>544</v>
      </c>
      <c r="I143" s="87">
        <v>-64978</v>
      </c>
    </row>
    <row r="144" spans="2:9" x14ac:dyDescent="0.2">
      <c r="B144" s="84">
        <f>B145+B146</f>
        <v>-67604</v>
      </c>
      <c r="C144" s="85" t="s">
        <v>543</v>
      </c>
      <c r="E144" s="85" t="s">
        <v>543</v>
      </c>
      <c r="I144" s="87">
        <f>I145+I146</f>
        <v>-85641</v>
      </c>
    </row>
    <row r="145" spans="2:9" x14ac:dyDescent="0.2">
      <c r="B145" s="84">
        <v>17866</v>
      </c>
      <c r="C145" s="85" t="s">
        <v>542</v>
      </c>
      <c r="E145" s="85" t="s">
        <v>542</v>
      </c>
      <c r="I145" s="87">
        <v>13716</v>
      </c>
    </row>
    <row r="146" spans="2:9" x14ac:dyDescent="0.2">
      <c r="B146" s="89">
        <v>-85470</v>
      </c>
      <c r="C146" s="108" t="s">
        <v>541</v>
      </c>
      <c r="D146" s="109"/>
      <c r="E146" s="108" t="s">
        <v>541</v>
      </c>
      <c r="F146" s="109"/>
      <c r="G146" s="109"/>
      <c r="H146" s="109"/>
      <c r="I146" s="92">
        <v>-99357</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112</v>
      </c>
      <c r="D1" s="45"/>
      <c r="E1" s="45"/>
      <c r="F1" s="45"/>
      <c r="G1" s="39"/>
      <c r="H1" s="45"/>
      <c r="I1" s="45"/>
      <c r="J1" s="45"/>
      <c r="K1" s="45"/>
      <c r="L1" s="45"/>
      <c r="M1" s="45"/>
    </row>
    <row r="2" spans="2:14" s="41" customFormat="1" ht="20.25" x14ac:dyDescent="0.25">
      <c r="B2" s="75" t="s">
        <v>1013</v>
      </c>
      <c r="D2" s="42"/>
      <c r="E2" s="42"/>
      <c r="F2" s="42"/>
      <c r="G2" s="39"/>
      <c r="H2" s="42"/>
      <c r="I2" s="42"/>
      <c r="J2" s="42"/>
      <c r="K2" s="42"/>
      <c r="L2" s="42"/>
      <c r="M2" s="42"/>
    </row>
    <row r="3" spans="2:14" s="37" customFormat="1" ht="15" customHeight="1" x14ac:dyDescent="0.25">
      <c r="B3" s="76" t="s">
        <v>666</v>
      </c>
      <c r="D3" s="39"/>
      <c r="E3" s="40"/>
      <c r="F3" s="39"/>
      <c r="G3" s="39"/>
      <c r="H3" s="39"/>
      <c r="I3" s="39"/>
      <c r="J3" s="39"/>
      <c r="K3" s="39"/>
      <c r="L3" s="39"/>
      <c r="M3" s="39"/>
      <c r="N3" s="38"/>
    </row>
    <row r="4" spans="2:14" s="37" customFormat="1" ht="15" customHeight="1" x14ac:dyDescent="0.25">
      <c r="B4" s="76" t="s">
        <v>665</v>
      </c>
      <c r="D4" s="39"/>
      <c r="E4" s="40"/>
      <c r="F4" s="39"/>
      <c r="G4" s="39"/>
      <c r="H4" s="39"/>
      <c r="I4" s="39"/>
      <c r="J4" s="39"/>
      <c r="K4" s="39"/>
      <c r="L4" s="39"/>
      <c r="M4" s="39"/>
      <c r="N4" s="38"/>
    </row>
    <row r="5" spans="2:14" s="34" customFormat="1" ht="15" customHeight="1" x14ac:dyDescent="0.2">
      <c r="D5" s="122"/>
      <c r="E5" s="21"/>
      <c r="F5" s="21"/>
      <c r="G5" s="21"/>
      <c r="H5" s="21"/>
      <c r="I5" s="21"/>
      <c r="J5" s="21"/>
      <c r="K5" s="21"/>
      <c r="L5" s="21"/>
      <c r="M5" s="21"/>
      <c r="N5" s="35"/>
    </row>
    <row r="6" spans="2:14" s="34" customFormat="1" ht="20.25" customHeight="1" x14ac:dyDescent="0.2">
      <c r="B6" s="123" t="s">
        <v>662</v>
      </c>
      <c r="D6" s="122"/>
      <c r="E6" s="21"/>
      <c r="F6" s="21"/>
      <c r="G6" s="21"/>
      <c r="H6" s="21"/>
      <c r="I6" s="21"/>
      <c r="J6" s="21"/>
      <c r="K6" s="21"/>
      <c r="L6" s="21"/>
      <c r="M6" s="21"/>
      <c r="N6" s="35"/>
    </row>
    <row r="7" spans="2:14" ht="15" x14ac:dyDescent="0.2">
      <c r="B7" s="65" t="s">
        <v>661</v>
      </c>
      <c r="C7" s="65"/>
      <c r="D7" s="65"/>
      <c r="E7" s="65"/>
      <c r="F7" s="65"/>
      <c r="G7" s="65"/>
      <c r="H7" s="65"/>
      <c r="I7" s="65"/>
    </row>
    <row r="9" spans="2:14" x14ac:dyDescent="0.2">
      <c r="B9" s="70" t="s">
        <v>606</v>
      </c>
      <c r="C9" s="78"/>
      <c r="D9" s="78"/>
      <c r="E9" s="78"/>
      <c r="F9" s="78"/>
      <c r="G9" s="78"/>
      <c r="H9" s="78"/>
      <c r="I9" s="69" t="s">
        <v>605</v>
      </c>
    </row>
    <row r="10" spans="2:14" x14ac:dyDescent="0.2">
      <c r="B10" s="80"/>
      <c r="F10" s="82"/>
      <c r="G10" s="83"/>
      <c r="H10" s="83"/>
      <c r="I10" s="82"/>
    </row>
    <row r="11" spans="2:14" x14ac:dyDescent="0.2">
      <c r="B11" s="84">
        <v>3359732</v>
      </c>
      <c r="D11" s="81" t="s">
        <v>660</v>
      </c>
      <c r="E11" s="85" t="s">
        <v>659</v>
      </c>
      <c r="F11" s="82"/>
      <c r="G11" s="83" t="s">
        <v>658</v>
      </c>
      <c r="H11" s="86" t="s">
        <v>657</v>
      </c>
      <c r="I11" s="87">
        <f>I12+I13</f>
        <v>7747413</v>
      </c>
    </row>
    <row r="12" spans="2:14" x14ac:dyDescent="0.2">
      <c r="B12" s="84">
        <f>I11-B11</f>
        <v>4387681</v>
      </c>
      <c r="D12" s="85" t="s">
        <v>647</v>
      </c>
      <c r="E12" s="66" t="s">
        <v>646</v>
      </c>
      <c r="F12" s="82"/>
      <c r="G12" s="88" t="s">
        <v>656</v>
      </c>
      <c r="H12" s="83"/>
      <c r="I12" s="87">
        <v>7714208</v>
      </c>
    </row>
    <row r="13" spans="2:14" x14ac:dyDescent="0.2">
      <c r="B13" s="84">
        <v>925621</v>
      </c>
      <c r="D13" s="81" t="s">
        <v>655</v>
      </c>
      <c r="E13" s="85" t="s">
        <v>579</v>
      </c>
      <c r="F13" s="82"/>
      <c r="G13" s="88" t="s">
        <v>654</v>
      </c>
      <c r="I13" s="87">
        <v>33205</v>
      </c>
    </row>
    <row r="14" spans="2:14" x14ac:dyDescent="0.2">
      <c r="B14" s="84">
        <f>B12-B13</f>
        <v>3462060</v>
      </c>
      <c r="D14" s="81" t="s">
        <v>653</v>
      </c>
      <c r="E14" s="66" t="s">
        <v>652</v>
      </c>
      <c r="F14" s="82"/>
      <c r="G14" s="88"/>
      <c r="H14" s="83"/>
      <c r="I14" s="87"/>
    </row>
    <row r="15" spans="2:14" ht="7.15" customHeight="1" x14ac:dyDescent="0.2">
      <c r="B15" s="84"/>
      <c r="F15" s="82"/>
      <c r="G15" s="83"/>
      <c r="H15" s="83"/>
      <c r="I15" s="87"/>
    </row>
    <row r="16" spans="2:14" x14ac:dyDescent="0.2">
      <c r="B16" s="89">
        <f>B11+B12</f>
        <v>7747413</v>
      </c>
      <c r="C16" s="78"/>
      <c r="D16" s="90" t="s">
        <v>568</v>
      </c>
      <c r="E16" s="78"/>
      <c r="F16" s="91"/>
      <c r="G16" s="90" t="s">
        <v>568</v>
      </c>
      <c r="H16" s="78"/>
      <c r="I16" s="92">
        <f>I11</f>
        <v>7747413</v>
      </c>
    </row>
    <row r="19" spans="2:9" ht="15" x14ac:dyDescent="0.2">
      <c r="B19" s="65" t="s">
        <v>651</v>
      </c>
      <c r="C19" s="93"/>
      <c r="D19" s="65"/>
      <c r="E19" s="65"/>
      <c r="F19" s="65"/>
      <c r="G19" s="65"/>
      <c r="H19" s="65"/>
      <c r="I19" s="93"/>
    </row>
    <row r="22" spans="2:9" ht="15" x14ac:dyDescent="0.2">
      <c r="B22" s="65" t="s">
        <v>650</v>
      </c>
      <c r="C22" s="93"/>
      <c r="D22" s="93"/>
      <c r="E22" s="93"/>
      <c r="F22" s="93"/>
      <c r="G22" s="93"/>
      <c r="H22" s="93"/>
      <c r="I22" s="93"/>
    </row>
    <row r="24" spans="2:9" ht="15" x14ac:dyDescent="0.2">
      <c r="B24" s="70" t="s">
        <v>606</v>
      </c>
      <c r="C24" s="71"/>
      <c r="D24" s="71"/>
      <c r="E24" s="71"/>
      <c r="F24" s="71"/>
      <c r="G24" s="71"/>
      <c r="H24" s="71"/>
      <c r="I24" s="69" t="s">
        <v>605</v>
      </c>
    </row>
    <row r="25" spans="2:9" x14ac:dyDescent="0.2">
      <c r="B25" s="80"/>
      <c r="F25" s="82"/>
      <c r="G25" s="83"/>
      <c r="H25" s="83"/>
      <c r="I25" s="82"/>
    </row>
    <row r="26" spans="2:9" x14ac:dyDescent="0.2">
      <c r="B26" s="84">
        <f>B27+B28</f>
        <v>2681192</v>
      </c>
      <c r="D26" s="81" t="s">
        <v>649</v>
      </c>
      <c r="E26" s="85" t="s">
        <v>648</v>
      </c>
      <c r="F26" s="82"/>
      <c r="G26" s="88" t="s">
        <v>647</v>
      </c>
      <c r="H26" s="68" t="s">
        <v>646</v>
      </c>
      <c r="I26" s="87">
        <f>+B12</f>
        <v>4387681</v>
      </c>
    </row>
    <row r="27" spans="2:9" x14ac:dyDescent="0.2">
      <c r="B27" s="84">
        <v>2073483</v>
      </c>
      <c r="D27" s="85" t="s">
        <v>645</v>
      </c>
      <c r="F27" s="82"/>
      <c r="G27" s="83"/>
      <c r="H27" s="83"/>
      <c r="I27" s="87"/>
    </row>
    <row r="28" spans="2:9" x14ac:dyDescent="0.2">
      <c r="B28" s="84">
        <f>B29+B30</f>
        <v>607709</v>
      </c>
      <c r="D28" s="85" t="s">
        <v>644</v>
      </c>
      <c r="F28" s="82"/>
      <c r="G28" s="83"/>
      <c r="H28" s="83"/>
      <c r="I28" s="87"/>
    </row>
    <row r="29" spans="2:9" x14ac:dyDescent="0.2">
      <c r="B29" s="84">
        <v>606177</v>
      </c>
      <c r="D29" s="85" t="s">
        <v>643</v>
      </c>
      <c r="F29" s="82"/>
      <c r="G29" s="83"/>
      <c r="H29" s="83"/>
      <c r="I29" s="87"/>
    </row>
    <row r="30" spans="2:9" x14ac:dyDescent="0.2">
      <c r="B30" s="84">
        <v>1532</v>
      </c>
      <c r="D30" s="85" t="s">
        <v>642</v>
      </c>
      <c r="F30" s="82"/>
      <c r="G30" s="83"/>
      <c r="H30" s="83"/>
      <c r="I30" s="87"/>
    </row>
    <row r="31" spans="2:9" ht="12.75" customHeight="1" x14ac:dyDescent="0.2">
      <c r="B31" s="84">
        <v>105685</v>
      </c>
      <c r="D31" s="81" t="s">
        <v>641</v>
      </c>
      <c r="E31" s="81" t="s">
        <v>640</v>
      </c>
      <c r="F31" s="82"/>
      <c r="G31" s="83"/>
      <c r="H31" s="83"/>
      <c r="I31" s="87"/>
    </row>
    <row r="32" spans="2:9" ht="12.75" customHeight="1" x14ac:dyDescent="0.2">
      <c r="B32" s="84">
        <v>-1058</v>
      </c>
      <c r="D32" s="81" t="s">
        <v>639</v>
      </c>
      <c r="E32" s="81" t="s">
        <v>638</v>
      </c>
      <c r="F32" s="82"/>
      <c r="G32" s="83"/>
      <c r="H32" s="83"/>
      <c r="I32" s="87"/>
    </row>
    <row r="33" spans="2:9" x14ac:dyDescent="0.2">
      <c r="B33" s="84">
        <f>I35-B26-B31-B32</f>
        <v>1601862</v>
      </c>
      <c r="D33" s="85" t="s">
        <v>636</v>
      </c>
      <c r="E33" s="66" t="s">
        <v>635</v>
      </c>
      <c r="F33" s="82"/>
      <c r="G33" s="83"/>
      <c r="H33" s="83"/>
      <c r="I33" s="87"/>
    </row>
    <row r="34" spans="2:9" x14ac:dyDescent="0.2">
      <c r="B34" s="84"/>
      <c r="F34" s="82"/>
      <c r="G34" s="83"/>
      <c r="H34" s="83"/>
      <c r="I34" s="87"/>
    </row>
    <row r="35" spans="2:9" x14ac:dyDescent="0.2">
      <c r="B35" s="89">
        <f>B26+B31+B32+B33</f>
        <v>4387681</v>
      </c>
      <c r="C35" s="78"/>
      <c r="D35" s="90" t="s">
        <v>568</v>
      </c>
      <c r="E35" s="78"/>
      <c r="F35" s="91"/>
      <c r="G35" s="90" t="s">
        <v>568</v>
      </c>
      <c r="H35" s="78"/>
      <c r="I35" s="92">
        <f>I26</f>
        <v>4387681</v>
      </c>
    </row>
    <row r="38" spans="2:9" ht="15" x14ac:dyDescent="0.2">
      <c r="B38" s="65" t="s">
        <v>637</v>
      </c>
      <c r="C38" s="94"/>
      <c r="D38" s="94"/>
      <c r="E38" s="94"/>
      <c r="F38" s="94"/>
      <c r="G38" s="94"/>
      <c r="H38" s="94"/>
      <c r="I38" s="94"/>
    </row>
    <row r="39" spans="2:9" ht="13.15" customHeight="1" x14ac:dyDescent="0.2"/>
    <row r="40" spans="2:9" x14ac:dyDescent="0.2">
      <c r="B40" s="70" t="s">
        <v>606</v>
      </c>
      <c r="C40" s="78"/>
      <c r="D40" s="78"/>
      <c r="E40" s="78"/>
      <c r="F40" s="78"/>
      <c r="G40" s="78"/>
      <c r="H40" s="78"/>
      <c r="I40" s="69" t="s">
        <v>605</v>
      </c>
    </row>
    <row r="41" spans="2:9" x14ac:dyDescent="0.2">
      <c r="B41" s="80"/>
      <c r="F41" s="82"/>
      <c r="G41" s="83"/>
      <c r="H41" s="83"/>
      <c r="I41" s="82"/>
    </row>
    <row r="42" spans="2:9" x14ac:dyDescent="0.2">
      <c r="B42" s="84">
        <f>B43+B44+B45+B47+B48</f>
        <v>453716</v>
      </c>
      <c r="D42" s="81" t="s">
        <v>634</v>
      </c>
      <c r="E42" s="88" t="s">
        <v>633</v>
      </c>
      <c r="F42" s="82"/>
      <c r="G42" s="85" t="s">
        <v>636</v>
      </c>
      <c r="H42" s="66" t="s">
        <v>635</v>
      </c>
      <c r="I42" s="87">
        <f>+B33</f>
        <v>1601862</v>
      </c>
    </row>
    <row r="43" spans="2:9" ht="15" x14ac:dyDescent="0.2">
      <c r="B43" s="84">
        <v>181531</v>
      </c>
      <c r="C43" s="58"/>
      <c r="D43" s="95" t="s">
        <v>632</v>
      </c>
      <c r="F43" s="62"/>
      <c r="G43" s="79" t="s">
        <v>634</v>
      </c>
      <c r="H43" s="96" t="s">
        <v>633</v>
      </c>
      <c r="I43" s="87">
        <f>I44+I45+I47+I48+I49</f>
        <v>43964</v>
      </c>
    </row>
    <row r="44" spans="2:9" x14ac:dyDescent="0.2">
      <c r="B44" s="84">
        <v>272185</v>
      </c>
      <c r="D44" s="85" t="s">
        <v>631</v>
      </c>
      <c r="F44" s="82"/>
      <c r="G44" s="95" t="s">
        <v>632</v>
      </c>
      <c r="I44" s="87">
        <v>37937</v>
      </c>
    </row>
    <row r="45" spans="2:9" x14ac:dyDescent="0.2">
      <c r="B45" s="84">
        <v>0</v>
      </c>
      <c r="D45" s="85" t="s">
        <v>630</v>
      </c>
      <c r="E45" s="80"/>
      <c r="F45" s="82"/>
      <c r="G45" s="85" t="s">
        <v>631</v>
      </c>
      <c r="I45" s="87">
        <v>6027</v>
      </c>
    </row>
    <row r="46" spans="2:9" x14ac:dyDescent="0.2">
      <c r="B46" s="84"/>
      <c r="E46" s="97" t="s">
        <v>629</v>
      </c>
      <c r="F46" s="82"/>
      <c r="G46" s="85" t="s">
        <v>630</v>
      </c>
      <c r="H46" s="80"/>
      <c r="I46" s="87"/>
    </row>
    <row r="47" spans="2:9" x14ac:dyDescent="0.2">
      <c r="B47" s="84">
        <v>0</v>
      </c>
      <c r="D47" s="85" t="s">
        <v>628</v>
      </c>
      <c r="E47" s="85"/>
      <c r="F47" s="82"/>
      <c r="H47" s="85" t="s">
        <v>629</v>
      </c>
      <c r="I47" s="87">
        <v>0</v>
      </c>
    </row>
    <row r="48" spans="2:9" x14ac:dyDescent="0.2">
      <c r="B48" s="84">
        <v>0</v>
      </c>
      <c r="D48" s="85" t="s">
        <v>627</v>
      </c>
      <c r="E48" s="85"/>
      <c r="F48" s="82"/>
      <c r="G48" s="81" t="s">
        <v>628</v>
      </c>
      <c r="H48" s="85"/>
      <c r="I48" s="87">
        <v>0</v>
      </c>
    </row>
    <row r="49" spans="2:9" x14ac:dyDescent="0.2">
      <c r="B49" s="84">
        <f>I52-B42</f>
        <v>1192110</v>
      </c>
      <c r="D49" s="85" t="s">
        <v>622</v>
      </c>
      <c r="E49" s="66" t="s">
        <v>621</v>
      </c>
      <c r="F49" s="82"/>
      <c r="G49" s="85" t="s">
        <v>627</v>
      </c>
      <c r="H49" s="85"/>
      <c r="I49" s="87">
        <v>0</v>
      </c>
    </row>
    <row r="50" spans="2:9" x14ac:dyDescent="0.2">
      <c r="B50" s="84"/>
      <c r="D50" s="85"/>
      <c r="E50" s="85"/>
      <c r="F50" s="82"/>
      <c r="G50" s="85" t="s">
        <v>626</v>
      </c>
      <c r="H50" s="85"/>
      <c r="I50" s="87">
        <v>0</v>
      </c>
    </row>
    <row r="51" spans="2:9" x14ac:dyDescent="0.2">
      <c r="B51" s="84"/>
      <c r="F51" s="82"/>
      <c r="G51" s="85"/>
      <c r="I51" s="87"/>
    </row>
    <row r="52" spans="2:9" x14ac:dyDescent="0.2">
      <c r="B52" s="89">
        <f>B42+B49</f>
        <v>1645826</v>
      </c>
      <c r="C52" s="78"/>
      <c r="D52" s="78" t="s">
        <v>568</v>
      </c>
      <c r="E52" s="78"/>
      <c r="F52" s="91"/>
      <c r="G52" s="78" t="s">
        <v>568</v>
      </c>
      <c r="H52" s="78"/>
      <c r="I52" s="92">
        <f>I42+I43+I50</f>
        <v>1645826</v>
      </c>
    </row>
    <row r="55" spans="2:9" ht="15" x14ac:dyDescent="0.2">
      <c r="B55" s="65" t="s">
        <v>625</v>
      </c>
      <c r="C55" s="94"/>
      <c r="D55" s="94"/>
      <c r="E55" s="94"/>
      <c r="F55" s="94"/>
      <c r="G55" s="94"/>
      <c r="H55" s="94"/>
      <c r="I55" s="94"/>
    </row>
    <row r="57" spans="2:9" x14ac:dyDescent="0.2">
      <c r="B57" s="70" t="s">
        <v>606</v>
      </c>
      <c r="C57" s="78"/>
      <c r="D57" s="78"/>
      <c r="E57" s="78"/>
      <c r="F57" s="78"/>
      <c r="G57" s="78"/>
      <c r="H57" s="78"/>
      <c r="I57" s="69" t="s">
        <v>605</v>
      </c>
    </row>
    <row r="58" spans="2:9" x14ac:dyDescent="0.2">
      <c r="B58" s="80"/>
      <c r="F58" s="82"/>
      <c r="G58" s="83"/>
      <c r="H58" s="83"/>
      <c r="I58" s="82"/>
    </row>
    <row r="59" spans="2:9" x14ac:dyDescent="0.2">
      <c r="B59" s="84">
        <f>B60+B61</f>
        <v>42840</v>
      </c>
      <c r="D59" s="81" t="s">
        <v>624</v>
      </c>
      <c r="E59" s="86" t="s">
        <v>623</v>
      </c>
      <c r="F59" s="82"/>
      <c r="G59" s="88" t="s">
        <v>622</v>
      </c>
      <c r="H59" s="66" t="s">
        <v>621</v>
      </c>
      <c r="I59" s="87">
        <f>+B49</f>
        <v>1192110</v>
      </c>
    </row>
    <row r="60" spans="2:9" x14ac:dyDescent="0.2">
      <c r="B60" s="84">
        <v>42840</v>
      </c>
      <c r="D60" s="85" t="s">
        <v>620</v>
      </c>
      <c r="F60" s="82"/>
      <c r="G60" s="88" t="s">
        <v>619</v>
      </c>
      <c r="H60" s="85"/>
      <c r="I60" s="87">
        <f>I61+I62</f>
        <v>1532</v>
      </c>
    </row>
    <row r="61" spans="2:9" x14ac:dyDescent="0.2">
      <c r="B61" s="84">
        <v>0</v>
      </c>
      <c r="D61" s="85" t="s">
        <v>618</v>
      </c>
      <c r="F61" s="82"/>
      <c r="G61" s="88" t="s">
        <v>617</v>
      </c>
      <c r="I61" s="87">
        <v>0</v>
      </c>
    </row>
    <row r="62" spans="2:9" x14ac:dyDescent="0.2">
      <c r="B62" s="84">
        <v>1532</v>
      </c>
      <c r="D62" s="81" t="s">
        <v>616</v>
      </c>
      <c r="E62" s="85" t="s">
        <v>615</v>
      </c>
      <c r="F62" s="82"/>
      <c r="G62" s="88" t="s">
        <v>614</v>
      </c>
      <c r="I62" s="87">
        <v>1532</v>
      </c>
    </row>
    <row r="63" spans="2:9" x14ac:dyDescent="0.2">
      <c r="B63" s="84"/>
      <c r="E63" s="85" t="s">
        <v>613</v>
      </c>
      <c r="F63" s="82"/>
      <c r="G63" s="83" t="s">
        <v>612</v>
      </c>
      <c r="H63" s="81" t="s">
        <v>611</v>
      </c>
      <c r="I63" s="87">
        <f>I64+I65+I66</f>
        <v>20532</v>
      </c>
    </row>
    <row r="64" spans="2:9" x14ac:dyDescent="0.2">
      <c r="B64" s="84">
        <f>B65+B66+B67</f>
        <v>31760</v>
      </c>
      <c r="D64" s="81" t="s">
        <v>612</v>
      </c>
      <c r="E64" s="81" t="s">
        <v>611</v>
      </c>
      <c r="F64" s="82"/>
      <c r="G64" s="85" t="s">
        <v>610</v>
      </c>
      <c r="I64" s="87">
        <v>0</v>
      </c>
    </row>
    <row r="65" spans="2:9" x14ac:dyDescent="0.2">
      <c r="B65" s="84">
        <v>14545</v>
      </c>
      <c r="D65" s="85" t="s">
        <v>610</v>
      </c>
      <c r="F65" s="82"/>
      <c r="G65" s="88" t="s">
        <v>609</v>
      </c>
      <c r="I65" s="87">
        <v>2866</v>
      </c>
    </row>
    <row r="66" spans="2:9" x14ac:dyDescent="0.2">
      <c r="B66" s="84">
        <v>0</v>
      </c>
      <c r="D66" s="85" t="s">
        <v>609</v>
      </c>
      <c r="F66" s="82"/>
      <c r="G66" s="88" t="s">
        <v>608</v>
      </c>
      <c r="I66" s="87">
        <v>17666</v>
      </c>
    </row>
    <row r="67" spans="2:9" x14ac:dyDescent="0.2">
      <c r="B67" s="84">
        <v>17215</v>
      </c>
      <c r="D67" s="85" t="s">
        <v>608</v>
      </c>
      <c r="F67" s="82"/>
      <c r="G67" s="83"/>
      <c r="H67" s="83"/>
      <c r="I67" s="87"/>
    </row>
    <row r="68" spans="2:9" x14ac:dyDescent="0.2">
      <c r="B68" s="84">
        <f>I70-B59-B62-B64</f>
        <v>1138042</v>
      </c>
      <c r="D68" s="85" t="s">
        <v>602</v>
      </c>
      <c r="E68" s="85" t="s">
        <v>601</v>
      </c>
      <c r="F68" s="82"/>
      <c r="G68" s="83"/>
      <c r="H68" s="83"/>
      <c r="I68" s="87"/>
    </row>
    <row r="69" spans="2:9" ht="17.45" customHeight="1" x14ac:dyDescent="0.2">
      <c r="B69" s="84"/>
      <c r="F69" s="82"/>
      <c r="G69" s="83"/>
      <c r="H69" s="83"/>
      <c r="I69" s="87"/>
    </row>
    <row r="70" spans="2:9" ht="17.45" customHeight="1" x14ac:dyDescent="0.2">
      <c r="B70" s="89">
        <f>B59+B62+B64+B68</f>
        <v>1214174</v>
      </c>
      <c r="C70" s="78"/>
      <c r="D70" s="78" t="s">
        <v>568</v>
      </c>
      <c r="E70" s="78"/>
      <c r="F70" s="91"/>
      <c r="G70" s="78" t="s">
        <v>568</v>
      </c>
      <c r="H70" s="78"/>
      <c r="I70" s="92">
        <f>I59+I60+I63</f>
        <v>1214174</v>
      </c>
    </row>
    <row r="73" spans="2:9" ht="15" x14ac:dyDescent="0.2">
      <c r="B73" s="65" t="s">
        <v>607</v>
      </c>
      <c r="C73" s="94"/>
      <c r="D73" s="94"/>
      <c r="E73" s="94"/>
      <c r="F73" s="94"/>
      <c r="G73" s="94"/>
      <c r="H73" s="94"/>
      <c r="I73" s="94"/>
    </row>
    <row r="75" spans="2:9" x14ac:dyDescent="0.2">
      <c r="B75" s="70" t="s">
        <v>606</v>
      </c>
      <c r="C75" s="78"/>
      <c r="D75" s="78"/>
      <c r="E75" s="78"/>
      <c r="F75" s="78"/>
      <c r="G75" s="78"/>
      <c r="H75" s="78"/>
      <c r="I75" s="69" t="s">
        <v>605</v>
      </c>
    </row>
    <row r="76" spans="2:9" x14ac:dyDescent="0.2">
      <c r="B76" s="80"/>
      <c r="F76" s="82"/>
      <c r="G76" s="83"/>
      <c r="H76" s="83"/>
      <c r="I76" s="82"/>
    </row>
    <row r="77" spans="2:9" x14ac:dyDescent="0.2">
      <c r="B77" s="84">
        <v>0</v>
      </c>
      <c r="D77" s="81" t="s">
        <v>604</v>
      </c>
      <c r="E77" s="85" t="s">
        <v>603</v>
      </c>
      <c r="F77" s="82"/>
      <c r="G77" s="88" t="s">
        <v>602</v>
      </c>
      <c r="H77" s="66" t="s">
        <v>601</v>
      </c>
      <c r="I77" s="87">
        <f>+B68</f>
        <v>1138042</v>
      </c>
    </row>
    <row r="78" spans="2:9" x14ac:dyDescent="0.2">
      <c r="B78" s="84"/>
      <c r="E78" s="85" t="s">
        <v>600</v>
      </c>
      <c r="F78" s="82"/>
      <c r="G78" s="88"/>
      <c r="H78" s="85"/>
      <c r="I78" s="87"/>
    </row>
    <row r="79" spans="2:9" x14ac:dyDescent="0.2">
      <c r="B79" s="84">
        <f>I82-B77</f>
        <v>1138042</v>
      </c>
      <c r="D79" s="85" t="s">
        <v>595</v>
      </c>
      <c r="E79" s="68" t="s">
        <v>599</v>
      </c>
      <c r="F79" s="82"/>
      <c r="G79" s="83"/>
      <c r="H79" s="83"/>
      <c r="I79" s="87"/>
    </row>
    <row r="80" spans="2:9" x14ac:dyDescent="0.2">
      <c r="B80" s="84">
        <f>B79-B13</f>
        <v>212421</v>
      </c>
      <c r="D80" s="85" t="s">
        <v>598</v>
      </c>
      <c r="E80" s="66" t="s">
        <v>594</v>
      </c>
      <c r="F80" s="82"/>
      <c r="G80" s="83"/>
      <c r="H80" s="83"/>
      <c r="I80" s="87"/>
    </row>
    <row r="81" spans="2:9" x14ac:dyDescent="0.2">
      <c r="B81" s="84"/>
      <c r="F81" s="82"/>
      <c r="G81" s="83"/>
      <c r="H81" s="83"/>
      <c r="I81" s="87"/>
    </row>
    <row r="82" spans="2:9" x14ac:dyDescent="0.2">
      <c r="B82" s="89">
        <f>B77+B79</f>
        <v>1138042</v>
      </c>
      <c r="C82" s="78"/>
      <c r="D82" s="78" t="s">
        <v>568</v>
      </c>
      <c r="E82" s="78"/>
      <c r="F82" s="91"/>
      <c r="G82" s="78" t="s">
        <v>568</v>
      </c>
      <c r="H82" s="78"/>
      <c r="I82" s="92">
        <f>I77</f>
        <v>1138042</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597</v>
      </c>
      <c r="C85" s="153"/>
      <c r="D85" s="153"/>
      <c r="E85" s="153"/>
      <c r="F85" s="153"/>
      <c r="G85" s="153"/>
      <c r="H85" s="153"/>
      <c r="I85" s="153"/>
    </row>
    <row r="86" spans="2:9" ht="7.15" customHeight="1" x14ac:dyDescent="0.2"/>
    <row r="88" spans="2:9" ht="15" x14ac:dyDescent="0.2">
      <c r="B88" s="65" t="s">
        <v>596</v>
      </c>
      <c r="C88" s="93"/>
      <c r="D88" s="93"/>
      <c r="E88" s="93"/>
      <c r="F88" s="93"/>
      <c r="G88" s="93"/>
      <c r="H88" s="93"/>
      <c r="I88" s="93"/>
    </row>
    <row r="89" spans="2:9" ht="15.75" customHeight="1" x14ac:dyDescent="0.2"/>
    <row r="90" spans="2:9" x14ac:dyDescent="0.2">
      <c r="B90" s="64" t="s">
        <v>566</v>
      </c>
      <c r="C90" s="78"/>
      <c r="D90" s="78"/>
      <c r="E90" s="78"/>
      <c r="F90" s="78"/>
      <c r="G90" s="78"/>
      <c r="H90" s="78"/>
      <c r="I90" s="63" t="s">
        <v>565</v>
      </c>
    </row>
    <row r="91" spans="2:9" x14ac:dyDescent="0.2">
      <c r="B91" s="80"/>
      <c r="F91" s="82"/>
      <c r="G91" s="83"/>
      <c r="H91" s="83"/>
      <c r="I91" s="82"/>
    </row>
    <row r="92" spans="2:9" x14ac:dyDescent="0.2">
      <c r="B92" s="84">
        <f>I99</f>
        <v>550848</v>
      </c>
      <c r="D92" s="85" t="s">
        <v>582</v>
      </c>
      <c r="E92" s="66" t="s">
        <v>581</v>
      </c>
      <c r="F92" s="82"/>
      <c r="G92" s="85" t="s">
        <v>595</v>
      </c>
      <c r="H92" s="66" t="s">
        <v>594</v>
      </c>
      <c r="I92" s="87">
        <f>+B80</f>
        <v>212421</v>
      </c>
    </row>
    <row r="93" spans="2:9" x14ac:dyDescent="0.2">
      <c r="B93" s="84"/>
      <c r="E93" s="68" t="s">
        <v>578</v>
      </c>
      <c r="F93" s="82"/>
      <c r="G93" s="88" t="s">
        <v>593</v>
      </c>
      <c r="H93" s="81" t="s">
        <v>592</v>
      </c>
      <c r="I93" s="87">
        <f>I94+I95</f>
        <v>378970</v>
      </c>
    </row>
    <row r="94" spans="2:9" x14ac:dyDescent="0.2">
      <c r="B94" s="84"/>
      <c r="E94" s="85"/>
      <c r="F94" s="82"/>
      <c r="G94" s="88" t="s">
        <v>591</v>
      </c>
      <c r="I94" s="87">
        <v>239349</v>
      </c>
    </row>
    <row r="95" spans="2:9" x14ac:dyDescent="0.2">
      <c r="B95" s="84"/>
      <c r="E95" s="85"/>
      <c r="F95" s="82"/>
      <c r="G95" s="88" t="s">
        <v>590</v>
      </c>
      <c r="I95" s="87">
        <v>139621</v>
      </c>
    </row>
    <row r="96" spans="2:9" x14ac:dyDescent="0.2">
      <c r="B96" s="84"/>
      <c r="D96" s="85"/>
      <c r="F96" s="82"/>
      <c r="G96" s="88" t="s">
        <v>589</v>
      </c>
      <c r="H96" s="81" t="s">
        <v>588</v>
      </c>
      <c r="I96" s="87">
        <f>I97</f>
        <v>-40543</v>
      </c>
    </row>
    <row r="97" spans="2:9" x14ac:dyDescent="0.2">
      <c r="B97" s="98"/>
      <c r="C97" s="99"/>
      <c r="D97" s="99"/>
      <c r="E97" s="85"/>
      <c r="F97" s="100"/>
      <c r="G97" s="88" t="s">
        <v>587</v>
      </c>
      <c r="H97" s="101"/>
      <c r="I97" s="87">
        <v>-40543</v>
      </c>
    </row>
    <row r="98" spans="2:9" x14ac:dyDescent="0.2">
      <c r="B98" s="84"/>
      <c r="F98" s="82"/>
      <c r="G98" s="83"/>
      <c r="H98" s="83"/>
      <c r="I98" s="87"/>
    </row>
    <row r="99" spans="2:9" x14ac:dyDescent="0.2">
      <c r="B99" s="89">
        <f>B92</f>
        <v>550848</v>
      </c>
      <c r="C99" s="78"/>
      <c r="D99" s="78" t="s">
        <v>568</v>
      </c>
      <c r="E99" s="78"/>
      <c r="F99" s="91"/>
      <c r="G99" s="78" t="s">
        <v>568</v>
      </c>
      <c r="H99" s="78"/>
      <c r="I99" s="92">
        <f>I92+I93+I96</f>
        <v>550848</v>
      </c>
    </row>
    <row r="102" spans="2:9" ht="15" x14ac:dyDescent="0.2">
      <c r="B102" s="65" t="s">
        <v>586</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566</v>
      </c>
      <c r="C104" s="78"/>
      <c r="D104" s="78"/>
      <c r="E104" s="78"/>
      <c r="F104" s="78"/>
      <c r="G104" s="78"/>
      <c r="H104" s="78"/>
      <c r="I104" s="63" t="s">
        <v>565</v>
      </c>
    </row>
    <row r="105" spans="2:9" x14ac:dyDescent="0.2">
      <c r="B105" s="80"/>
      <c r="E105" s="85"/>
      <c r="F105" s="102"/>
      <c r="G105" s="83"/>
      <c r="H105" s="83"/>
      <c r="I105" s="82"/>
    </row>
    <row r="106" spans="2:9" x14ac:dyDescent="0.2">
      <c r="B106" s="84">
        <f>B107+B109</f>
        <v>978013</v>
      </c>
      <c r="D106" s="85" t="s">
        <v>585</v>
      </c>
      <c r="E106" s="103" t="s">
        <v>584</v>
      </c>
      <c r="F106" s="82"/>
      <c r="G106" s="83"/>
      <c r="H106" s="83"/>
      <c r="I106" s="82"/>
    </row>
    <row r="107" spans="2:9" x14ac:dyDescent="0.2">
      <c r="B107" s="84">
        <v>1004280</v>
      </c>
      <c r="D107" s="85" t="s">
        <v>583</v>
      </c>
      <c r="E107" s="85"/>
      <c r="F107" s="82"/>
      <c r="G107" s="85" t="s">
        <v>582</v>
      </c>
      <c r="H107" s="68" t="s">
        <v>581</v>
      </c>
      <c r="I107" s="87"/>
    </row>
    <row r="108" spans="2:9" x14ac:dyDescent="0.2">
      <c r="B108" s="84">
        <f>-B13</f>
        <v>-925621</v>
      </c>
      <c r="D108" s="85" t="s">
        <v>580</v>
      </c>
      <c r="E108" s="86" t="s">
        <v>579</v>
      </c>
      <c r="F108" s="82"/>
      <c r="G108" s="85"/>
      <c r="H108" s="67" t="s">
        <v>578</v>
      </c>
      <c r="I108" s="87">
        <f>B92</f>
        <v>550848</v>
      </c>
    </row>
    <row r="109" spans="2:9" x14ac:dyDescent="0.2">
      <c r="B109" s="84">
        <v>-26267</v>
      </c>
      <c r="D109" s="95" t="s">
        <v>577</v>
      </c>
      <c r="E109" s="85" t="s">
        <v>576</v>
      </c>
      <c r="F109" s="82"/>
      <c r="H109" s="104"/>
      <c r="I109" s="105"/>
    </row>
    <row r="110" spans="2:9" x14ac:dyDescent="0.2">
      <c r="B110" s="84">
        <v>0</v>
      </c>
      <c r="D110" s="85" t="s">
        <v>575</v>
      </c>
      <c r="E110" s="85" t="s">
        <v>574</v>
      </c>
      <c r="F110" s="82"/>
      <c r="G110" s="93"/>
      <c r="I110" s="87"/>
    </row>
    <row r="111" spans="2:9" x14ac:dyDescent="0.2">
      <c r="B111" s="84">
        <v>-81389</v>
      </c>
      <c r="D111" s="95" t="s">
        <v>573</v>
      </c>
      <c r="E111" s="85" t="s">
        <v>572</v>
      </c>
      <c r="F111" s="82"/>
      <c r="H111" s="104"/>
      <c r="I111" s="105"/>
    </row>
    <row r="112" spans="2:9" x14ac:dyDescent="0.2">
      <c r="B112" s="84"/>
      <c r="D112" s="85"/>
      <c r="E112" s="85" t="s">
        <v>571</v>
      </c>
      <c r="F112" s="82"/>
      <c r="G112" s="93"/>
      <c r="I112" s="87"/>
    </row>
    <row r="113" spans="2:9" x14ac:dyDescent="0.2">
      <c r="B113" s="84">
        <f>I115-B106-B108-B111</f>
        <v>579845</v>
      </c>
      <c r="C113" s="99"/>
      <c r="D113" s="99" t="s">
        <v>570</v>
      </c>
      <c r="E113" s="66" t="s">
        <v>569</v>
      </c>
      <c r="F113" s="100"/>
      <c r="G113" s="93"/>
      <c r="H113" s="101"/>
      <c r="I113" s="87"/>
    </row>
    <row r="114" spans="2:9" x14ac:dyDescent="0.2">
      <c r="B114" s="84"/>
      <c r="E114" s="85"/>
      <c r="F114" s="82"/>
      <c r="G114" s="93"/>
      <c r="H114" s="83"/>
      <c r="I114" s="87"/>
    </row>
    <row r="115" spans="2:9" x14ac:dyDescent="0.2">
      <c r="B115" s="89">
        <f>B106+B108+B111+B113</f>
        <v>550848</v>
      </c>
      <c r="C115" s="78"/>
      <c r="D115" s="78" t="s">
        <v>568</v>
      </c>
      <c r="E115" s="106"/>
      <c r="F115" s="91"/>
      <c r="G115" s="78" t="s">
        <v>568</v>
      </c>
      <c r="H115" s="78"/>
      <c r="I115" s="92">
        <f>I108</f>
        <v>550848</v>
      </c>
    </row>
    <row r="118" spans="2:9" ht="15" x14ac:dyDescent="0.2">
      <c r="B118" s="65" t="s">
        <v>567</v>
      </c>
      <c r="C118" s="93"/>
      <c r="D118" s="93"/>
      <c r="E118" s="93"/>
      <c r="F118" s="93"/>
      <c r="G118" s="93"/>
      <c r="H118" s="93"/>
      <c r="I118" s="93"/>
    </row>
    <row r="120" spans="2:9" x14ac:dyDescent="0.2">
      <c r="B120" s="64" t="s">
        <v>566</v>
      </c>
      <c r="C120" s="78"/>
      <c r="D120" s="78"/>
      <c r="E120" s="78"/>
      <c r="F120" s="78"/>
      <c r="G120" s="78"/>
      <c r="H120" s="78"/>
      <c r="I120" s="63" t="s">
        <v>565</v>
      </c>
    </row>
    <row r="121" spans="2:9" ht="15" x14ac:dyDescent="0.2">
      <c r="B121" s="61"/>
      <c r="C121" s="79"/>
      <c r="D121" s="79"/>
      <c r="E121" s="79"/>
      <c r="F121" s="79"/>
      <c r="G121" s="79"/>
      <c r="H121" s="79"/>
      <c r="I121" s="62"/>
    </row>
    <row r="122" spans="2:9" ht="15" x14ac:dyDescent="0.2">
      <c r="B122" s="61"/>
      <c r="C122" s="79"/>
      <c r="D122" s="79"/>
      <c r="E122" s="60" t="s">
        <v>564</v>
      </c>
      <c r="F122" s="79"/>
      <c r="G122" s="79"/>
      <c r="H122" s="79"/>
      <c r="I122" s="87">
        <f>B123-I128-I131-I134-I137-I142-I143-I144</f>
        <v>579845</v>
      </c>
    </row>
    <row r="123" spans="2:9" ht="15" x14ac:dyDescent="0.2">
      <c r="B123" s="84">
        <f>B125+B128+B131+B134+B137+B142+B143+B144</f>
        <v>49794</v>
      </c>
      <c r="C123" s="79"/>
      <c r="D123" s="58"/>
      <c r="E123" s="85" t="s">
        <v>563</v>
      </c>
      <c r="F123" s="58"/>
      <c r="G123" s="58"/>
      <c r="H123" s="58"/>
      <c r="I123" s="87">
        <f>I125+I128+I131+I134+I137+I142+I143+I144</f>
        <v>-530051</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562</v>
      </c>
      <c r="F125" s="58"/>
      <c r="G125" s="58"/>
      <c r="H125" s="58"/>
      <c r="I125" s="87">
        <f>I126+I127</f>
        <v>0</v>
      </c>
    </row>
    <row r="126" spans="2:9" ht="13.15" customHeight="1" x14ac:dyDescent="0.2">
      <c r="B126" s="84">
        <v>0</v>
      </c>
      <c r="C126" s="58"/>
      <c r="D126" s="58"/>
      <c r="E126" s="85" t="s">
        <v>561</v>
      </c>
      <c r="F126" s="58"/>
      <c r="G126" s="58"/>
      <c r="H126" s="58"/>
      <c r="I126" s="87">
        <v>0</v>
      </c>
    </row>
    <row r="127" spans="2:9" ht="15" x14ac:dyDescent="0.2">
      <c r="B127" s="84">
        <v>0</v>
      </c>
      <c r="C127" s="58"/>
      <c r="D127" s="58"/>
      <c r="E127" s="85" t="s">
        <v>560</v>
      </c>
      <c r="F127" s="58"/>
      <c r="G127" s="58"/>
      <c r="H127" s="58"/>
      <c r="I127" s="87">
        <v>0</v>
      </c>
    </row>
    <row r="128" spans="2:9" x14ac:dyDescent="0.2">
      <c r="B128" s="84">
        <f>B129+B130</f>
        <v>300788</v>
      </c>
      <c r="E128" s="85" t="s">
        <v>559</v>
      </c>
      <c r="I128" s="87">
        <f>I129+I130</f>
        <v>17323</v>
      </c>
    </row>
    <row r="129" spans="2:9" x14ac:dyDescent="0.2">
      <c r="B129" s="84">
        <v>374043</v>
      </c>
      <c r="E129" s="85" t="s">
        <v>558</v>
      </c>
      <c r="I129" s="87">
        <v>0</v>
      </c>
    </row>
    <row r="130" spans="2:9" x14ac:dyDescent="0.2">
      <c r="B130" s="84">
        <v>-73255</v>
      </c>
      <c r="E130" s="85" t="s">
        <v>557</v>
      </c>
      <c r="I130" s="87">
        <v>17323</v>
      </c>
    </row>
    <row r="131" spans="2:9" x14ac:dyDescent="0.2">
      <c r="B131" s="84">
        <f>B132+B133</f>
        <v>-31071</v>
      </c>
      <c r="E131" s="85" t="s">
        <v>556</v>
      </c>
      <c r="I131" s="87">
        <f>I132+I133</f>
        <v>552</v>
      </c>
    </row>
    <row r="132" spans="2:9" x14ac:dyDescent="0.2">
      <c r="B132" s="84">
        <v>-34644</v>
      </c>
      <c r="E132" s="85" t="s">
        <v>555</v>
      </c>
      <c r="I132" s="87">
        <v>-95</v>
      </c>
    </row>
    <row r="133" spans="2:9" x14ac:dyDescent="0.2">
      <c r="B133" s="84">
        <v>3573</v>
      </c>
      <c r="E133" s="85" t="s">
        <v>554</v>
      </c>
      <c r="I133" s="87">
        <v>647</v>
      </c>
    </row>
    <row r="134" spans="2:9" x14ac:dyDescent="0.2">
      <c r="B134" s="84">
        <f>B135+B136</f>
        <v>19385</v>
      </c>
      <c r="E134" s="85" t="s">
        <v>553</v>
      </c>
      <c r="I134" s="87">
        <f>I135+I136</f>
        <v>-494884</v>
      </c>
    </row>
    <row r="135" spans="2:9" x14ac:dyDescent="0.2">
      <c r="B135" s="84">
        <v>9309</v>
      </c>
      <c r="E135" s="85" t="s">
        <v>552</v>
      </c>
      <c r="I135" s="87">
        <v>-98817</v>
      </c>
    </row>
    <row r="136" spans="2:9" x14ac:dyDescent="0.2">
      <c r="B136" s="84">
        <v>10076</v>
      </c>
      <c r="E136" s="85" t="s">
        <v>551</v>
      </c>
      <c r="I136" s="87">
        <v>-396067</v>
      </c>
    </row>
    <row r="137" spans="2:9" x14ac:dyDescent="0.2">
      <c r="B137" s="84">
        <f>B138+B141</f>
        <v>56337</v>
      </c>
      <c r="E137" s="107" t="s">
        <v>550</v>
      </c>
      <c r="I137" s="87">
        <f>I138+I141</f>
        <v>31713</v>
      </c>
    </row>
    <row r="138" spans="2:9" x14ac:dyDescent="0.2">
      <c r="B138" s="84">
        <f>B139+B140</f>
        <v>765</v>
      </c>
      <c r="E138" s="107" t="s">
        <v>549</v>
      </c>
      <c r="I138" s="87">
        <f>I139+I140</f>
        <v>31713</v>
      </c>
    </row>
    <row r="139" spans="2:9" x14ac:dyDescent="0.2">
      <c r="B139" s="84">
        <v>765</v>
      </c>
      <c r="E139" s="107" t="s">
        <v>548</v>
      </c>
      <c r="I139" s="87">
        <v>31713</v>
      </c>
    </row>
    <row r="140" spans="2:9" x14ac:dyDescent="0.2">
      <c r="B140" s="84">
        <v>0</v>
      </c>
      <c r="E140" s="107" t="s">
        <v>547</v>
      </c>
      <c r="I140" s="87">
        <v>0</v>
      </c>
    </row>
    <row r="141" spans="2:9" x14ac:dyDescent="0.2">
      <c r="B141" s="84">
        <v>55572</v>
      </c>
      <c r="E141" s="107" t="s">
        <v>546</v>
      </c>
      <c r="I141" s="87">
        <v>0</v>
      </c>
    </row>
    <row r="142" spans="2:9" x14ac:dyDescent="0.2">
      <c r="B142" s="84">
        <v>0</v>
      </c>
      <c r="E142" s="85" t="s">
        <v>545</v>
      </c>
      <c r="I142" s="87">
        <v>0</v>
      </c>
    </row>
    <row r="143" spans="2:9" x14ac:dyDescent="0.2">
      <c r="B143" s="84">
        <v>-106</v>
      </c>
      <c r="C143" s="85" t="s">
        <v>544</v>
      </c>
      <c r="E143" s="85" t="s">
        <v>544</v>
      </c>
      <c r="I143" s="87">
        <v>-19975</v>
      </c>
    </row>
    <row r="144" spans="2:9" x14ac:dyDescent="0.2">
      <c r="B144" s="84">
        <f>B145+B146</f>
        <v>-295539</v>
      </c>
      <c r="C144" s="85" t="s">
        <v>543</v>
      </c>
      <c r="E144" s="85" t="s">
        <v>543</v>
      </c>
      <c r="I144" s="87">
        <f>I145+I146</f>
        <v>-64780</v>
      </c>
    </row>
    <row r="145" spans="2:9" x14ac:dyDescent="0.2">
      <c r="B145" s="84">
        <v>-145021</v>
      </c>
      <c r="C145" s="85" t="s">
        <v>542</v>
      </c>
      <c r="E145" s="85" t="s">
        <v>542</v>
      </c>
      <c r="I145" s="87">
        <v>1282</v>
      </c>
    </row>
    <row r="146" spans="2:9" x14ac:dyDescent="0.2">
      <c r="B146" s="89">
        <v>-150518</v>
      </c>
      <c r="C146" s="108" t="s">
        <v>541</v>
      </c>
      <c r="D146" s="109"/>
      <c r="E146" s="108" t="s">
        <v>541</v>
      </c>
      <c r="F146" s="109"/>
      <c r="G146" s="109"/>
      <c r="H146" s="109"/>
      <c r="I146" s="92">
        <v>-66062</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74803149606299213" header="0.39370078740157483" footer="0.39370078740157483"/>
  <pageSetup paperSize="9" scale="78" fitToHeight="4" orientation="portrait" r:id="rId1"/>
  <headerFooter alignWithMargins="0"/>
  <rowBreaks count="2" manualBreakCount="2">
    <brk id="72" min="1" max="8" man="1"/>
    <brk id="146" max="16383"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112</v>
      </c>
      <c r="D1" s="45"/>
      <c r="E1" s="45"/>
      <c r="F1" s="45"/>
      <c r="G1" s="39"/>
      <c r="H1" s="45"/>
      <c r="I1" s="45"/>
      <c r="J1" s="45"/>
      <c r="K1" s="45"/>
      <c r="L1" s="45"/>
      <c r="M1" s="45"/>
    </row>
    <row r="2" spans="2:14" s="41" customFormat="1" ht="20.25" x14ac:dyDescent="0.25">
      <c r="B2" s="75" t="s">
        <v>1013</v>
      </c>
      <c r="D2" s="42"/>
      <c r="E2" s="42"/>
      <c r="F2" s="42"/>
      <c r="G2" s="39"/>
      <c r="H2" s="42"/>
      <c r="I2" s="42"/>
      <c r="J2" s="42"/>
      <c r="K2" s="42"/>
      <c r="L2" s="42"/>
      <c r="M2" s="42"/>
    </row>
    <row r="3" spans="2:14" s="37" customFormat="1" ht="15" customHeight="1" x14ac:dyDescent="0.25">
      <c r="B3" s="76" t="s">
        <v>735</v>
      </c>
      <c r="D3" s="39"/>
      <c r="E3" s="40"/>
      <c r="F3" s="39"/>
      <c r="G3" s="39"/>
      <c r="H3" s="39"/>
      <c r="I3" s="39"/>
      <c r="J3" s="39"/>
      <c r="K3" s="39"/>
      <c r="L3" s="39"/>
      <c r="M3" s="39"/>
      <c r="N3" s="38"/>
    </row>
    <row r="4" spans="2:14" s="37" customFormat="1" ht="15" customHeight="1" x14ac:dyDescent="0.25">
      <c r="B4" s="76"/>
      <c r="D4" s="39"/>
      <c r="E4" s="40"/>
      <c r="F4" s="39"/>
      <c r="G4" s="39"/>
      <c r="H4" s="39"/>
      <c r="I4" s="39"/>
      <c r="J4" s="39"/>
      <c r="K4" s="39"/>
      <c r="L4" s="39"/>
      <c r="M4" s="39"/>
      <c r="N4" s="38"/>
    </row>
    <row r="5" spans="2:14" s="34" customFormat="1" ht="15" customHeight="1" x14ac:dyDescent="0.2">
      <c r="B5" s="76"/>
      <c r="D5" s="122"/>
      <c r="E5" s="21"/>
      <c r="F5" s="21"/>
      <c r="G5" s="21"/>
      <c r="H5" s="21"/>
      <c r="I5" s="21"/>
      <c r="J5" s="21"/>
      <c r="K5" s="21"/>
      <c r="L5" s="21"/>
      <c r="M5" s="21"/>
      <c r="N5" s="35"/>
    </row>
    <row r="6" spans="2:14" s="34" customFormat="1" ht="20.25" customHeight="1" x14ac:dyDescent="0.2">
      <c r="B6" s="123" t="s">
        <v>662</v>
      </c>
      <c r="D6" s="122"/>
      <c r="E6" s="21"/>
      <c r="F6" s="21"/>
      <c r="G6" s="21"/>
      <c r="H6" s="21"/>
      <c r="I6" s="21"/>
      <c r="J6" s="21"/>
      <c r="K6" s="21"/>
      <c r="L6" s="21"/>
      <c r="M6" s="21"/>
      <c r="N6" s="35"/>
    </row>
    <row r="7" spans="2:14" ht="15" x14ac:dyDescent="0.2">
      <c r="B7" s="65" t="s">
        <v>661</v>
      </c>
      <c r="C7" s="65"/>
      <c r="D7" s="65"/>
      <c r="E7" s="65"/>
      <c r="F7" s="65"/>
      <c r="G7" s="65"/>
      <c r="H7" s="65"/>
      <c r="I7" s="65"/>
    </row>
    <row r="9" spans="2:14" x14ac:dyDescent="0.2">
      <c r="B9" s="70" t="s">
        <v>606</v>
      </c>
      <c r="C9" s="78"/>
      <c r="D9" s="78"/>
      <c r="E9" s="78"/>
      <c r="F9" s="78"/>
      <c r="G9" s="78"/>
      <c r="H9" s="78"/>
      <c r="I9" s="69" t="s">
        <v>605</v>
      </c>
    </row>
    <row r="10" spans="2:14" x14ac:dyDescent="0.2">
      <c r="B10" s="80"/>
      <c r="F10" s="82"/>
      <c r="G10" s="83"/>
      <c r="H10" s="83"/>
      <c r="I10" s="82"/>
    </row>
    <row r="11" spans="2:14" x14ac:dyDescent="0.2">
      <c r="B11" s="84">
        <v>0</v>
      </c>
      <c r="D11" s="81" t="s">
        <v>660</v>
      </c>
      <c r="E11" s="85" t="s">
        <v>659</v>
      </c>
      <c r="F11" s="82"/>
      <c r="G11" s="83" t="s">
        <v>658</v>
      </c>
      <c r="H11" s="86" t="s">
        <v>657</v>
      </c>
      <c r="I11" s="87">
        <f>I12+I13</f>
        <v>0</v>
      </c>
    </row>
    <row r="12" spans="2:14" x14ac:dyDescent="0.2">
      <c r="B12" s="84">
        <f>I11-B11</f>
        <v>0</v>
      </c>
      <c r="D12" s="85" t="s">
        <v>647</v>
      </c>
      <c r="E12" s="66" t="s">
        <v>646</v>
      </c>
      <c r="F12" s="82"/>
      <c r="G12" s="88" t="s">
        <v>656</v>
      </c>
      <c r="H12" s="83"/>
      <c r="I12" s="87">
        <v>0</v>
      </c>
    </row>
    <row r="13" spans="2:14" x14ac:dyDescent="0.2">
      <c r="B13" s="84">
        <v>0</v>
      </c>
      <c r="D13" s="81" t="s">
        <v>655</v>
      </c>
      <c r="E13" s="85" t="s">
        <v>579</v>
      </c>
      <c r="F13" s="82"/>
      <c r="G13" s="88" t="s">
        <v>654</v>
      </c>
      <c r="I13" s="87">
        <v>0</v>
      </c>
    </row>
    <row r="14" spans="2:14" x14ac:dyDescent="0.2">
      <c r="B14" s="84">
        <f>B12-B13</f>
        <v>0</v>
      </c>
      <c r="D14" s="81" t="s">
        <v>653</v>
      </c>
      <c r="E14" s="66" t="s">
        <v>652</v>
      </c>
      <c r="F14" s="82"/>
      <c r="G14" s="88"/>
      <c r="H14" s="83"/>
      <c r="I14" s="87"/>
    </row>
    <row r="15" spans="2:14" ht="7.15" customHeight="1" x14ac:dyDescent="0.2">
      <c r="B15" s="84"/>
      <c r="F15" s="82"/>
      <c r="G15" s="83"/>
      <c r="H15" s="83"/>
      <c r="I15" s="87"/>
    </row>
    <row r="16" spans="2:14" x14ac:dyDescent="0.2">
      <c r="B16" s="89">
        <f>B11+B12</f>
        <v>0</v>
      </c>
      <c r="C16" s="78"/>
      <c r="D16" s="90" t="s">
        <v>568</v>
      </c>
      <c r="E16" s="78"/>
      <c r="F16" s="91"/>
      <c r="G16" s="90" t="s">
        <v>568</v>
      </c>
      <c r="H16" s="78"/>
      <c r="I16" s="92">
        <f>I11</f>
        <v>0</v>
      </c>
    </row>
    <row r="19" spans="2:9" ht="15" x14ac:dyDescent="0.2">
      <c r="B19" s="65" t="s">
        <v>651</v>
      </c>
      <c r="C19" s="93"/>
      <c r="D19" s="65"/>
      <c r="E19" s="65"/>
      <c r="F19" s="65"/>
      <c r="G19" s="65"/>
      <c r="H19" s="65"/>
      <c r="I19" s="93"/>
    </row>
    <row r="22" spans="2:9" ht="15" x14ac:dyDescent="0.2">
      <c r="B22" s="65" t="s">
        <v>650</v>
      </c>
      <c r="C22" s="93"/>
      <c r="D22" s="93"/>
      <c r="E22" s="93"/>
      <c r="F22" s="93"/>
      <c r="G22" s="93"/>
      <c r="H22" s="93"/>
      <c r="I22" s="93"/>
    </row>
    <row r="24" spans="2:9" ht="15" x14ac:dyDescent="0.2">
      <c r="B24" s="70" t="s">
        <v>606</v>
      </c>
      <c r="C24" s="71"/>
      <c r="D24" s="71"/>
      <c r="E24" s="71"/>
      <c r="F24" s="71"/>
      <c r="G24" s="71"/>
      <c r="H24" s="71"/>
      <c r="I24" s="69" t="s">
        <v>605</v>
      </c>
    </row>
    <row r="25" spans="2:9" x14ac:dyDescent="0.2">
      <c r="B25" s="80"/>
      <c r="F25" s="82"/>
      <c r="G25" s="83"/>
      <c r="H25" s="83"/>
      <c r="I25" s="82"/>
    </row>
    <row r="26" spans="2:9" x14ac:dyDescent="0.2">
      <c r="B26" s="84">
        <f>B27+B28</f>
        <v>0</v>
      </c>
      <c r="D26" s="81" t="s">
        <v>649</v>
      </c>
      <c r="E26" s="85" t="s">
        <v>648</v>
      </c>
      <c r="F26" s="82"/>
      <c r="G26" s="88" t="s">
        <v>647</v>
      </c>
      <c r="H26" s="68" t="s">
        <v>646</v>
      </c>
      <c r="I26" s="87">
        <f>+B12</f>
        <v>0</v>
      </c>
    </row>
    <row r="27" spans="2:9" x14ac:dyDescent="0.2">
      <c r="B27" s="84">
        <v>0</v>
      </c>
      <c r="D27" s="85" t="s">
        <v>645</v>
      </c>
      <c r="F27" s="82"/>
      <c r="G27" s="83"/>
      <c r="H27" s="83"/>
      <c r="I27" s="87"/>
    </row>
    <row r="28" spans="2:9" x14ac:dyDescent="0.2">
      <c r="B28" s="84">
        <f>B29+B30</f>
        <v>0</v>
      </c>
      <c r="D28" s="85" t="s">
        <v>644</v>
      </c>
      <c r="F28" s="82"/>
      <c r="G28" s="83"/>
      <c r="H28" s="83"/>
      <c r="I28" s="87"/>
    </row>
    <row r="29" spans="2:9" x14ac:dyDescent="0.2">
      <c r="B29" s="84">
        <v>0</v>
      </c>
      <c r="D29" s="85" t="s">
        <v>643</v>
      </c>
      <c r="F29" s="82"/>
      <c r="G29" s="83"/>
      <c r="H29" s="83"/>
      <c r="I29" s="87"/>
    </row>
    <row r="30" spans="2:9" x14ac:dyDescent="0.2">
      <c r="B30" s="84">
        <v>0</v>
      </c>
      <c r="D30" s="85" t="s">
        <v>642</v>
      </c>
      <c r="F30" s="82"/>
      <c r="G30" s="83"/>
      <c r="H30" s="83"/>
      <c r="I30" s="87"/>
    </row>
    <row r="31" spans="2:9" ht="12.75" customHeight="1" x14ac:dyDescent="0.2">
      <c r="B31" s="84">
        <v>0</v>
      </c>
      <c r="D31" s="81" t="s">
        <v>641</v>
      </c>
      <c r="E31" s="81" t="s">
        <v>640</v>
      </c>
      <c r="F31" s="82"/>
      <c r="G31" s="83"/>
      <c r="H31" s="83"/>
      <c r="I31" s="87"/>
    </row>
    <row r="32" spans="2:9" ht="12.75" customHeight="1" x14ac:dyDescent="0.2">
      <c r="B32" s="84">
        <v>0</v>
      </c>
      <c r="D32" s="81" t="s">
        <v>639</v>
      </c>
      <c r="E32" s="81" t="s">
        <v>638</v>
      </c>
      <c r="F32" s="82"/>
      <c r="G32" s="83"/>
      <c r="H32" s="83"/>
      <c r="I32" s="87"/>
    </row>
    <row r="33" spans="2:9" x14ac:dyDescent="0.2">
      <c r="B33" s="84">
        <f>I35-B26-B31-B32</f>
        <v>0</v>
      </c>
      <c r="D33" s="85" t="s">
        <v>636</v>
      </c>
      <c r="E33" s="66" t="s">
        <v>635</v>
      </c>
      <c r="F33" s="82"/>
      <c r="G33" s="83"/>
      <c r="H33" s="83"/>
      <c r="I33" s="87"/>
    </row>
    <row r="34" spans="2:9" x14ac:dyDescent="0.2">
      <c r="B34" s="84"/>
      <c r="F34" s="82"/>
      <c r="G34" s="83"/>
      <c r="H34" s="83"/>
      <c r="I34" s="87"/>
    </row>
    <row r="35" spans="2:9" x14ac:dyDescent="0.2">
      <c r="B35" s="89">
        <f>B26+B31+B32+B33</f>
        <v>0</v>
      </c>
      <c r="C35" s="78"/>
      <c r="D35" s="90" t="s">
        <v>568</v>
      </c>
      <c r="E35" s="78"/>
      <c r="F35" s="91"/>
      <c r="G35" s="90" t="s">
        <v>568</v>
      </c>
      <c r="H35" s="78"/>
      <c r="I35" s="92">
        <f>I26</f>
        <v>0</v>
      </c>
    </row>
    <row r="38" spans="2:9" ht="15" x14ac:dyDescent="0.2">
      <c r="B38" s="65" t="s">
        <v>637</v>
      </c>
      <c r="C38" s="94"/>
      <c r="D38" s="94"/>
      <c r="E38" s="94"/>
      <c r="F38" s="94"/>
      <c r="G38" s="94"/>
      <c r="H38" s="94"/>
      <c r="I38" s="94"/>
    </row>
    <row r="39" spans="2:9" ht="13.15" customHeight="1" x14ac:dyDescent="0.2"/>
    <row r="40" spans="2:9" x14ac:dyDescent="0.2">
      <c r="B40" s="70" t="s">
        <v>606</v>
      </c>
      <c r="C40" s="78"/>
      <c r="D40" s="78"/>
      <c r="E40" s="78"/>
      <c r="F40" s="78"/>
      <c r="G40" s="78"/>
      <c r="H40" s="78"/>
      <c r="I40" s="69" t="s">
        <v>605</v>
      </c>
    </row>
    <row r="41" spans="2:9" x14ac:dyDescent="0.2">
      <c r="B41" s="80"/>
      <c r="F41" s="82"/>
      <c r="G41" s="83"/>
      <c r="H41" s="83"/>
      <c r="I41" s="82"/>
    </row>
    <row r="42" spans="2:9" x14ac:dyDescent="0.2">
      <c r="B42" s="84">
        <f>B43+B44+B45+B47+B48</f>
        <v>0</v>
      </c>
      <c r="D42" s="81" t="s">
        <v>634</v>
      </c>
      <c r="E42" s="88" t="s">
        <v>633</v>
      </c>
      <c r="F42" s="82"/>
      <c r="G42" s="85" t="s">
        <v>636</v>
      </c>
      <c r="H42" s="66" t="s">
        <v>635</v>
      </c>
      <c r="I42" s="87">
        <f>+B33</f>
        <v>0</v>
      </c>
    </row>
    <row r="43" spans="2:9" ht="15" x14ac:dyDescent="0.2">
      <c r="B43" s="84">
        <v>0</v>
      </c>
      <c r="C43" s="58"/>
      <c r="D43" s="95" t="s">
        <v>632</v>
      </c>
      <c r="F43" s="62"/>
      <c r="G43" s="79" t="s">
        <v>634</v>
      </c>
      <c r="H43" s="96" t="s">
        <v>633</v>
      </c>
      <c r="I43" s="87">
        <f>I44+I45+I47+I48+I49</f>
        <v>0</v>
      </c>
    </row>
    <row r="44" spans="2:9" x14ac:dyDescent="0.2">
      <c r="B44" s="84">
        <v>0</v>
      </c>
      <c r="D44" s="85" t="s">
        <v>631</v>
      </c>
      <c r="F44" s="82"/>
      <c r="G44" s="95" t="s">
        <v>632</v>
      </c>
      <c r="I44" s="87">
        <v>0</v>
      </c>
    </row>
    <row r="45" spans="2:9" x14ac:dyDescent="0.2">
      <c r="B45" s="84">
        <v>0</v>
      </c>
      <c r="D45" s="85" t="s">
        <v>630</v>
      </c>
      <c r="E45" s="80"/>
      <c r="F45" s="82"/>
      <c r="G45" s="85" t="s">
        <v>631</v>
      </c>
      <c r="I45" s="87">
        <v>0</v>
      </c>
    </row>
    <row r="46" spans="2:9" x14ac:dyDescent="0.2">
      <c r="B46" s="84"/>
      <c r="E46" s="97" t="s">
        <v>629</v>
      </c>
      <c r="F46" s="82"/>
      <c r="G46" s="85" t="s">
        <v>630</v>
      </c>
      <c r="H46" s="80"/>
      <c r="I46" s="87"/>
    </row>
    <row r="47" spans="2:9" x14ac:dyDescent="0.2">
      <c r="B47" s="84">
        <v>0</v>
      </c>
      <c r="D47" s="85" t="s">
        <v>628</v>
      </c>
      <c r="E47" s="85"/>
      <c r="F47" s="82"/>
      <c r="H47" s="85" t="s">
        <v>629</v>
      </c>
      <c r="I47" s="87">
        <v>0</v>
      </c>
    </row>
    <row r="48" spans="2:9" x14ac:dyDescent="0.2">
      <c r="B48" s="84">
        <v>0</v>
      </c>
      <c r="D48" s="85" t="s">
        <v>627</v>
      </c>
      <c r="E48" s="85"/>
      <c r="F48" s="82"/>
      <c r="G48" s="81" t="s">
        <v>628</v>
      </c>
      <c r="H48" s="85"/>
      <c r="I48" s="87">
        <v>0</v>
      </c>
    </row>
    <row r="49" spans="2:9" x14ac:dyDescent="0.2">
      <c r="B49" s="84">
        <f>I52-B42</f>
        <v>0</v>
      </c>
      <c r="D49" s="85" t="s">
        <v>622</v>
      </c>
      <c r="E49" s="66" t="s">
        <v>621</v>
      </c>
      <c r="F49" s="82"/>
      <c r="G49" s="85" t="s">
        <v>627</v>
      </c>
      <c r="H49" s="85"/>
      <c r="I49" s="87">
        <v>0</v>
      </c>
    </row>
    <row r="50" spans="2:9" x14ac:dyDescent="0.2">
      <c r="B50" s="84"/>
      <c r="D50" s="85"/>
      <c r="E50" s="85"/>
      <c r="F50" s="82"/>
      <c r="G50" s="85" t="s">
        <v>626</v>
      </c>
      <c r="H50" s="85"/>
      <c r="I50" s="87">
        <v>0</v>
      </c>
    </row>
    <row r="51" spans="2:9" x14ac:dyDescent="0.2">
      <c r="B51" s="84"/>
      <c r="F51" s="82"/>
      <c r="G51" s="85"/>
      <c r="I51" s="87"/>
    </row>
    <row r="52" spans="2:9" x14ac:dyDescent="0.2">
      <c r="B52" s="89">
        <f>B42+B49</f>
        <v>0</v>
      </c>
      <c r="C52" s="78"/>
      <c r="D52" s="78" t="s">
        <v>568</v>
      </c>
      <c r="E52" s="78"/>
      <c r="F52" s="91"/>
      <c r="G52" s="78" t="s">
        <v>568</v>
      </c>
      <c r="H52" s="78"/>
      <c r="I52" s="92">
        <f>I42+I43+I50</f>
        <v>0</v>
      </c>
    </row>
    <row r="55" spans="2:9" ht="15" x14ac:dyDescent="0.2">
      <c r="B55" s="65" t="s">
        <v>625</v>
      </c>
      <c r="C55" s="94"/>
      <c r="D55" s="94"/>
      <c r="E55" s="94"/>
      <c r="F55" s="94"/>
      <c r="G55" s="94"/>
      <c r="H55" s="94"/>
      <c r="I55" s="94"/>
    </row>
    <row r="57" spans="2:9" x14ac:dyDescent="0.2">
      <c r="B57" s="70" t="s">
        <v>606</v>
      </c>
      <c r="C57" s="78"/>
      <c r="D57" s="78"/>
      <c r="E57" s="78"/>
      <c r="F57" s="78"/>
      <c r="G57" s="78"/>
      <c r="H57" s="78"/>
      <c r="I57" s="69" t="s">
        <v>605</v>
      </c>
    </row>
    <row r="58" spans="2:9" x14ac:dyDescent="0.2">
      <c r="B58" s="80"/>
      <c r="F58" s="82"/>
      <c r="G58" s="83"/>
      <c r="H58" s="83"/>
      <c r="I58" s="82"/>
    </row>
    <row r="59" spans="2:9" x14ac:dyDescent="0.2">
      <c r="B59" s="84">
        <f>B60+B61</f>
        <v>0</v>
      </c>
      <c r="D59" s="81" t="s">
        <v>624</v>
      </c>
      <c r="E59" s="86" t="s">
        <v>623</v>
      </c>
      <c r="F59" s="82"/>
      <c r="G59" s="88" t="s">
        <v>622</v>
      </c>
      <c r="H59" s="66" t="s">
        <v>621</v>
      </c>
      <c r="I59" s="87">
        <f>+B49</f>
        <v>0</v>
      </c>
    </row>
    <row r="60" spans="2:9" x14ac:dyDescent="0.2">
      <c r="B60" s="84">
        <v>0</v>
      </c>
      <c r="D60" s="85" t="s">
        <v>620</v>
      </c>
      <c r="F60" s="82"/>
      <c r="G60" s="88" t="s">
        <v>619</v>
      </c>
      <c r="H60" s="85"/>
      <c r="I60" s="87">
        <f>I61+I62</f>
        <v>0</v>
      </c>
    </row>
    <row r="61" spans="2:9" x14ac:dyDescent="0.2">
      <c r="B61" s="84">
        <v>0</v>
      </c>
      <c r="D61" s="85" t="s">
        <v>618</v>
      </c>
      <c r="F61" s="82"/>
      <c r="G61" s="88" t="s">
        <v>617</v>
      </c>
      <c r="I61" s="87">
        <v>0</v>
      </c>
    </row>
    <row r="62" spans="2:9" x14ac:dyDescent="0.2">
      <c r="B62" s="84">
        <v>0</v>
      </c>
      <c r="D62" s="81" t="s">
        <v>616</v>
      </c>
      <c r="E62" s="85" t="s">
        <v>615</v>
      </c>
      <c r="F62" s="82"/>
      <c r="G62" s="88" t="s">
        <v>614</v>
      </c>
      <c r="I62" s="87">
        <v>0</v>
      </c>
    </row>
    <row r="63" spans="2:9" x14ac:dyDescent="0.2">
      <c r="B63" s="84"/>
      <c r="E63" s="85" t="s">
        <v>613</v>
      </c>
      <c r="F63" s="82"/>
      <c r="G63" s="83" t="s">
        <v>612</v>
      </c>
      <c r="H63" s="81" t="s">
        <v>611</v>
      </c>
      <c r="I63" s="87">
        <f>I64+I65+I66</f>
        <v>0</v>
      </c>
    </row>
    <row r="64" spans="2:9" x14ac:dyDescent="0.2">
      <c r="B64" s="84">
        <f>B65+B66+B67</f>
        <v>0</v>
      </c>
      <c r="D64" s="81" t="s">
        <v>612</v>
      </c>
      <c r="E64" s="81" t="s">
        <v>611</v>
      </c>
      <c r="F64" s="82"/>
      <c r="G64" s="85" t="s">
        <v>610</v>
      </c>
      <c r="I64" s="87">
        <v>0</v>
      </c>
    </row>
    <row r="65" spans="2:9" x14ac:dyDescent="0.2">
      <c r="B65" s="84">
        <v>0</v>
      </c>
      <c r="D65" s="85" t="s">
        <v>610</v>
      </c>
      <c r="F65" s="82"/>
      <c r="G65" s="88" t="s">
        <v>609</v>
      </c>
      <c r="I65" s="87">
        <v>0</v>
      </c>
    </row>
    <row r="66" spans="2:9" x14ac:dyDescent="0.2">
      <c r="B66" s="84">
        <v>0</v>
      </c>
      <c r="D66" s="85" t="s">
        <v>609</v>
      </c>
      <c r="F66" s="82"/>
      <c r="G66" s="88" t="s">
        <v>608</v>
      </c>
      <c r="I66" s="87">
        <v>0</v>
      </c>
    </row>
    <row r="67" spans="2:9" x14ac:dyDescent="0.2">
      <c r="B67" s="84">
        <v>0</v>
      </c>
      <c r="D67" s="85" t="s">
        <v>608</v>
      </c>
      <c r="F67" s="82"/>
      <c r="G67" s="83"/>
      <c r="H67" s="83"/>
      <c r="I67" s="87"/>
    </row>
    <row r="68" spans="2:9" x14ac:dyDescent="0.2">
      <c r="B68" s="84">
        <f>I70-B59-B62-B64</f>
        <v>0</v>
      </c>
      <c r="D68" s="85" t="s">
        <v>602</v>
      </c>
      <c r="E68" s="85" t="s">
        <v>601</v>
      </c>
      <c r="F68" s="82"/>
      <c r="G68" s="83"/>
      <c r="H68" s="83"/>
      <c r="I68" s="87"/>
    </row>
    <row r="69" spans="2:9" ht="17.45" customHeight="1" x14ac:dyDescent="0.2">
      <c r="B69" s="84"/>
      <c r="F69" s="82"/>
      <c r="G69" s="83"/>
      <c r="H69" s="83"/>
      <c r="I69" s="87"/>
    </row>
    <row r="70" spans="2:9" ht="17.45" customHeight="1" x14ac:dyDescent="0.2">
      <c r="B70" s="89">
        <f>B59+B62+B64+B68</f>
        <v>0</v>
      </c>
      <c r="C70" s="78"/>
      <c r="D70" s="78" t="s">
        <v>568</v>
      </c>
      <c r="E70" s="78"/>
      <c r="F70" s="91"/>
      <c r="G70" s="78" t="s">
        <v>568</v>
      </c>
      <c r="H70" s="78"/>
      <c r="I70" s="92">
        <f>I59+I60+I63</f>
        <v>0</v>
      </c>
    </row>
    <row r="73" spans="2:9" ht="15" x14ac:dyDescent="0.2">
      <c r="B73" s="65" t="s">
        <v>607</v>
      </c>
      <c r="C73" s="94"/>
      <c r="D73" s="94"/>
      <c r="E73" s="94"/>
      <c r="F73" s="94"/>
      <c r="G73" s="94"/>
      <c r="H73" s="94"/>
      <c r="I73" s="94"/>
    </row>
    <row r="75" spans="2:9" x14ac:dyDescent="0.2">
      <c r="B75" s="70" t="s">
        <v>606</v>
      </c>
      <c r="C75" s="78"/>
      <c r="D75" s="78"/>
      <c r="E75" s="78"/>
      <c r="F75" s="78"/>
      <c r="G75" s="78"/>
      <c r="H75" s="78"/>
      <c r="I75" s="69" t="s">
        <v>605</v>
      </c>
    </row>
    <row r="76" spans="2:9" x14ac:dyDescent="0.2">
      <c r="B76" s="80"/>
      <c r="F76" s="82"/>
      <c r="G76" s="83"/>
      <c r="H76" s="83"/>
      <c r="I76" s="82"/>
    </row>
    <row r="77" spans="2:9" x14ac:dyDescent="0.2">
      <c r="B77" s="84">
        <v>0</v>
      </c>
      <c r="D77" s="81" t="s">
        <v>604</v>
      </c>
      <c r="E77" s="85" t="s">
        <v>603</v>
      </c>
      <c r="F77" s="82"/>
      <c r="G77" s="88" t="s">
        <v>602</v>
      </c>
      <c r="H77" s="66" t="s">
        <v>601</v>
      </c>
      <c r="I77" s="87">
        <f>+B68</f>
        <v>0</v>
      </c>
    </row>
    <row r="78" spans="2:9" x14ac:dyDescent="0.2">
      <c r="B78" s="84"/>
      <c r="E78" s="85" t="s">
        <v>600</v>
      </c>
      <c r="F78" s="82"/>
      <c r="G78" s="88"/>
      <c r="H78" s="85"/>
      <c r="I78" s="87"/>
    </row>
    <row r="79" spans="2:9" x14ac:dyDescent="0.2">
      <c r="B79" s="84">
        <f>I82-B77</f>
        <v>0</v>
      </c>
      <c r="D79" s="85" t="s">
        <v>595</v>
      </c>
      <c r="E79" s="68" t="s">
        <v>599</v>
      </c>
      <c r="F79" s="82"/>
      <c r="G79" s="83"/>
      <c r="H79" s="83"/>
      <c r="I79" s="87"/>
    </row>
    <row r="80" spans="2:9" x14ac:dyDescent="0.2">
      <c r="B80" s="84">
        <f>B79-B13</f>
        <v>0</v>
      </c>
      <c r="D80" s="85" t="s">
        <v>598</v>
      </c>
      <c r="E80" s="66" t="s">
        <v>594</v>
      </c>
      <c r="F80" s="82"/>
      <c r="G80" s="83"/>
      <c r="H80" s="83"/>
      <c r="I80" s="87"/>
    </row>
    <row r="81" spans="2:9" x14ac:dyDescent="0.2">
      <c r="B81" s="84"/>
      <c r="F81" s="82"/>
      <c r="G81" s="83"/>
      <c r="H81" s="83"/>
      <c r="I81" s="87"/>
    </row>
    <row r="82" spans="2:9" x14ac:dyDescent="0.2">
      <c r="B82" s="89">
        <f>B77+B79</f>
        <v>0</v>
      </c>
      <c r="C82" s="78"/>
      <c r="D82" s="78" t="s">
        <v>568</v>
      </c>
      <c r="E82" s="78"/>
      <c r="F82" s="91"/>
      <c r="G82" s="78" t="s">
        <v>568</v>
      </c>
      <c r="H82" s="78"/>
      <c r="I82" s="92">
        <f>I77</f>
        <v>0</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597</v>
      </c>
      <c r="C85" s="153"/>
      <c r="D85" s="153"/>
      <c r="E85" s="153"/>
      <c r="F85" s="153"/>
      <c r="G85" s="153"/>
      <c r="H85" s="153"/>
      <c r="I85" s="153"/>
    </row>
    <row r="86" spans="2:9" ht="7.15" customHeight="1" x14ac:dyDescent="0.2"/>
    <row r="88" spans="2:9" ht="15" x14ac:dyDescent="0.2">
      <c r="B88" s="65" t="s">
        <v>596</v>
      </c>
      <c r="C88" s="93"/>
      <c r="D88" s="93"/>
      <c r="E88" s="93"/>
      <c r="F88" s="93"/>
      <c r="G88" s="93"/>
      <c r="H88" s="93"/>
      <c r="I88" s="93"/>
    </row>
    <row r="89" spans="2:9" ht="15.75" customHeight="1" x14ac:dyDescent="0.2"/>
    <row r="90" spans="2:9" x14ac:dyDescent="0.2">
      <c r="B90" s="64" t="s">
        <v>566</v>
      </c>
      <c r="C90" s="78"/>
      <c r="D90" s="78"/>
      <c r="E90" s="78"/>
      <c r="F90" s="78"/>
      <c r="G90" s="78"/>
      <c r="H90" s="78"/>
      <c r="I90" s="63" t="s">
        <v>565</v>
      </c>
    </row>
    <row r="91" spans="2:9" x14ac:dyDescent="0.2">
      <c r="B91" s="80"/>
      <c r="F91" s="82"/>
      <c r="G91" s="83"/>
      <c r="H91" s="83"/>
      <c r="I91" s="82"/>
    </row>
    <row r="92" spans="2:9" x14ac:dyDescent="0.2">
      <c r="B92" s="84">
        <f>I99</f>
        <v>0</v>
      </c>
      <c r="D92" s="85" t="s">
        <v>582</v>
      </c>
      <c r="E92" s="66" t="s">
        <v>581</v>
      </c>
      <c r="F92" s="82"/>
      <c r="G92" s="85" t="s">
        <v>595</v>
      </c>
      <c r="H92" s="66" t="s">
        <v>594</v>
      </c>
      <c r="I92" s="87">
        <f>+B80</f>
        <v>0</v>
      </c>
    </row>
    <row r="93" spans="2:9" x14ac:dyDescent="0.2">
      <c r="B93" s="84"/>
      <c r="E93" s="68" t="s">
        <v>578</v>
      </c>
      <c r="F93" s="82"/>
      <c r="G93" s="88" t="s">
        <v>593</v>
      </c>
      <c r="H93" s="81" t="s">
        <v>592</v>
      </c>
      <c r="I93" s="87">
        <f>I94+I95</f>
        <v>0</v>
      </c>
    </row>
    <row r="94" spans="2:9" x14ac:dyDescent="0.2">
      <c r="B94" s="84"/>
      <c r="E94" s="85"/>
      <c r="F94" s="82"/>
      <c r="G94" s="88" t="s">
        <v>591</v>
      </c>
      <c r="I94" s="87">
        <v>0</v>
      </c>
    </row>
    <row r="95" spans="2:9" x14ac:dyDescent="0.2">
      <c r="B95" s="84"/>
      <c r="E95" s="85"/>
      <c r="F95" s="82"/>
      <c r="G95" s="88" t="s">
        <v>590</v>
      </c>
      <c r="I95" s="87">
        <v>0</v>
      </c>
    </row>
    <row r="96" spans="2:9" x14ac:dyDescent="0.2">
      <c r="B96" s="84"/>
      <c r="D96" s="85"/>
      <c r="F96" s="82"/>
      <c r="G96" s="88" t="s">
        <v>589</v>
      </c>
      <c r="H96" s="81" t="s">
        <v>588</v>
      </c>
      <c r="I96" s="87">
        <f>I97</f>
        <v>0</v>
      </c>
    </row>
    <row r="97" spans="2:9" x14ac:dyDescent="0.2">
      <c r="B97" s="98"/>
      <c r="C97" s="99"/>
      <c r="D97" s="99"/>
      <c r="E97" s="85"/>
      <c r="F97" s="100"/>
      <c r="G97" s="88" t="s">
        <v>587</v>
      </c>
      <c r="H97" s="101"/>
      <c r="I97" s="87">
        <v>0</v>
      </c>
    </row>
    <row r="98" spans="2:9" x14ac:dyDescent="0.2">
      <c r="B98" s="84"/>
      <c r="F98" s="82"/>
      <c r="G98" s="83"/>
      <c r="H98" s="83"/>
      <c r="I98" s="87"/>
    </row>
    <row r="99" spans="2:9" x14ac:dyDescent="0.2">
      <c r="B99" s="89">
        <f>B92</f>
        <v>0</v>
      </c>
      <c r="C99" s="78"/>
      <c r="D99" s="78" t="s">
        <v>568</v>
      </c>
      <c r="E99" s="78"/>
      <c r="F99" s="91"/>
      <c r="G99" s="78" t="s">
        <v>568</v>
      </c>
      <c r="H99" s="78"/>
      <c r="I99" s="92">
        <f>I92+I93+I96</f>
        <v>0</v>
      </c>
    </row>
    <row r="102" spans="2:9" ht="15" x14ac:dyDescent="0.2">
      <c r="B102" s="65" t="s">
        <v>586</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566</v>
      </c>
      <c r="C104" s="78"/>
      <c r="D104" s="78"/>
      <c r="E104" s="78"/>
      <c r="F104" s="78"/>
      <c r="G104" s="78"/>
      <c r="H104" s="78"/>
      <c r="I104" s="63" t="s">
        <v>565</v>
      </c>
    </row>
    <row r="105" spans="2:9" x14ac:dyDescent="0.2">
      <c r="B105" s="80"/>
      <c r="E105" s="85"/>
      <c r="F105" s="102"/>
      <c r="G105" s="83"/>
      <c r="H105" s="83"/>
      <c r="I105" s="82"/>
    </row>
    <row r="106" spans="2:9" x14ac:dyDescent="0.2">
      <c r="B106" s="84">
        <f>B107+B109</f>
        <v>0</v>
      </c>
      <c r="D106" s="85" t="s">
        <v>585</v>
      </c>
      <c r="E106" s="103" t="s">
        <v>584</v>
      </c>
      <c r="F106" s="82"/>
      <c r="G106" s="83"/>
      <c r="H106" s="83"/>
      <c r="I106" s="82"/>
    </row>
    <row r="107" spans="2:9" x14ac:dyDescent="0.2">
      <c r="B107" s="84">
        <v>0</v>
      </c>
      <c r="D107" s="85" t="s">
        <v>583</v>
      </c>
      <c r="E107" s="85"/>
      <c r="F107" s="82"/>
      <c r="G107" s="85" t="s">
        <v>582</v>
      </c>
      <c r="H107" s="68" t="s">
        <v>581</v>
      </c>
      <c r="I107" s="87"/>
    </row>
    <row r="108" spans="2:9" x14ac:dyDescent="0.2">
      <c r="B108" s="84">
        <f>-B13</f>
        <v>0</v>
      </c>
      <c r="D108" s="85" t="s">
        <v>580</v>
      </c>
      <c r="E108" s="86" t="s">
        <v>579</v>
      </c>
      <c r="F108" s="82"/>
      <c r="G108" s="85"/>
      <c r="H108" s="67" t="s">
        <v>578</v>
      </c>
      <c r="I108" s="87">
        <f>B92</f>
        <v>0</v>
      </c>
    </row>
    <row r="109" spans="2:9" x14ac:dyDescent="0.2">
      <c r="B109" s="84">
        <v>0</v>
      </c>
      <c r="D109" s="95" t="s">
        <v>577</v>
      </c>
      <c r="E109" s="85" t="s">
        <v>576</v>
      </c>
      <c r="F109" s="82"/>
      <c r="H109" s="104"/>
      <c r="I109" s="105"/>
    </row>
    <row r="110" spans="2:9" x14ac:dyDescent="0.2">
      <c r="B110" s="84">
        <v>0</v>
      </c>
      <c r="D110" s="85" t="s">
        <v>575</v>
      </c>
      <c r="E110" s="85" t="s">
        <v>574</v>
      </c>
      <c r="F110" s="82"/>
      <c r="G110" s="93"/>
      <c r="I110" s="87"/>
    </row>
    <row r="111" spans="2:9" x14ac:dyDescent="0.2">
      <c r="B111" s="84">
        <v>0</v>
      </c>
      <c r="D111" s="95" t="s">
        <v>573</v>
      </c>
      <c r="E111" s="85" t="s">
        <v>572</v>
      </c>
      <c r="F111" s="82"/>
      <c r="H111" s="104"/>
      <c r="I111" s="105"/>
    </row>
    <row r="112" spans="2:9" x14ac:dyDescent="0.2">
      <c r="B112" s="84"/>
      <c r="D112" s="85"/>
      <c r="E112" s="85" t="s">
        <v>571</v>
      </c>
      <c r="F112" s="82"/>
      <c r="G112" s="93"/>
      <c r="I112" s="87"/>
    </row>
    <row r="113" spans="2:9" x14ac:dyDescent="0.2">
      <c r="B113" s="84">
        <f>I115-B106-B108-B111</f>
        <v>0</v>
      </c>
      <c r="C113" s="99"/>
      <c r="D113" s="99" t="s">
        <v>570</v>
      </c>
      <c r="E113" s="66" t="s">
        <v>569</v>
      </c>
      <c r="F113" s="100"/>
      <c r="G113" s="93"/>
      <c r="H113" s="101"/>
      <c r="I113" s="87"/>
    </row>
    <row r="114" spans="2:9" x14ac:dyDescent="0.2">
      <c r="B114" s="84"/>
      <c r="E114" s="85"/>
      <c r="F114" s="82"/>
      <c r="G114" s="93"/>
      <c r="H114" s="83"/>
      <c r="I114" s="87"/>
    </row>
    <row r="115" spans="2:9" x14ac:dyDescent="0.2">
      <c r="B115" s="89">
        <f>B106+B108+B111+B113</f>
        <v>0</v>
      </c>
      <c r="C115" s="78"/>
      <c r="D115" s="78" t="s">
        <v>568</v>
      </c>
      <c r="E115" s="106"/>
      <c r="F115" s="91"/>
      <c r="G115" s="78" t="s">
        <v>568</v>
      </c>
      <c r="H115" s="78"/>
      <c r="I115" s="92">
        <f>I108</f>
        <v>0</v>
      </c>
    </row>
    <row r="118" spans="2:9" ht="15" x14ac:dyDescent="0.2">
      <c r="B118" s="65" t="s">
        <v>567</v>
      </c>
      <c r="C118" s="93"/>
      <c r="D118" s="93"/>
      <c r="E118" s="93"/>
      <c r="F118" s="93"/>
      <c r="G118" s="93"/>
      <c r="H118" s="93"/>
      <c r="I118" s="93"/>
    </row>
    <row r="120" spans="2:9" x14ac:dyDescent="0.2">
      <c r="B120" s="64" t="s">
        <v>566</v>
      </c>
      <c r="C120" s="78"/>
      <c r="D120" s="78"/>
      <c r="E120" s="78"/>
      <c r="F120" s="78"/>
      <c r="G120" s="78"/>
      <c r="H120" s="78"/>
      <c r="I120" s="63" t="s">
        <v>565</v>
      </c>
    </row>
    <row r="121" spans="2:9" ht="15" x14ac:dyDescent="0.2">
      <c r="B121" s="61"/>
      <c r="C121" s="79"/>
      <c r="D121" s="79"/>
      <c r="E121" s="79"/>
      <c r="F121" s="79"/>
      <c r="G121" s="79"/>
      <c r="H121" s="79"/>
      <c r="I121" s="62"/>
    </row>
    <row r="122" spans="2:9" ht="15" x14ac:dyDescent="0.2">
      <c r="B122" s="61"/>
      <c r="C122" s="79"/>
      <c r="D122" s="79"/>
      <c r="E122" s="60" t="s">
        <v>564</v>
      </c>
      <c r="F122" s="79"/>
      <c r="G122" s="79"/>
      <c r="H122" s="79"/>
      <c r="I122" s="87">
        <f>B123-I125-I128-I131-I134-I137-I142-I143-I144</f>
        <v>0</v>
      </c>
    </row>
    <row r="123" spans="2:9" ht="15" x14ac:dyDescent="0.2">
      <c r="B123" s="84">
        <f>B125+B128+B131+B134+B137+B142+B143+B144</f>
        <v>0</v>
      </c>
      <c r="C123" s="79"/>
      <c r="D123" s="58"/>
      <c r="E123" s="85" t="s">
        <v>563</v>
      </c>
      <c r="F123" s="58"/>
      <c r="G123" s="58"/>
      <c r="H123" s="58"/>
      <c r="I123" s="87">
        <f>I125+I128+I131+I134+I137+I142+I143+I144</f>
        <v>0</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562</v>
      </c>
      <c r="F125" s="58"/>
      <c r="G125" s="58"/>
      <c r="H125" s="58"/>
      <c r="I125" s="87">
        <f>I126+I127</f>
        <v>0</v>
      </c>
    </row>
    <row r="126" spans="2:9" ht="13.15" customHeight="1" x14ac:dyDescent="0.2">
      <c r="B126" s="84">
        <v>0</v>
      </c>
      <c r="C126" s="58"/>
      <c r="D126" s="58"/>
      <c r="E126" s="85" t="s">
        <v>561</v>
      </c>
      <c r="F126" s="58"/>
      <c r="G126" s="58"/>
      <c r="H126" s="58"/>
      <c r="I126" s="87">
        <v>0</v>
      </c>
    </row>
    <row r="127" spans="2:9" ht="15" x14ac:dyDescent="0.2">
      <c r="B127" s="84">
        <v>0</v>
      </c>
      <c r="C127" s="58"/>
      <c r="D127" s="58"/>
      <c r="E127" s="85" t="s">
        <v>560</v>
      </c>
      <c r="F127" s="58"/>
      <c r="G127" s="58"/>
      <c r="H127" s="58"/>
      <c r="I127" s="87">
        <v>0</v>
      </c>
    </row>
    <row r="128" spans="2:9" x14ac:dyDescent="0.2">
      <c r="B128" s="84">
        <f>B129+B130</f>
        <v>0</v>
      </c>
      <c r="E128" s="85" t="s">
        <v>559</v>
      </c>
      <c r="I128" s="87">
        <f>I129+I130</f>
        <v>0</v>
      </c>
    </row>
    <row r="129" spans="2:9" x14ac:dyDescent="0.2">
      <c r="B129" s="84">
        <v>0</v>
      </c>
      <c r="E129" s="85" t="s">
        <v>558</v>
      </c>
      <c r="I129" s="87">
        <v>0</v>
      </c>
    </row>
    <row r="130" spans="2:9" x14ac:dyDescent="0.2">
      <c r="B130" s="84">
        <v>0</v>
      </c>
      <c r="E130" s="85" t="s">
        <v>557</v>
      </c>
      <c r="I130" s="87">
        <v>0</v>
      </c>
    </row>
    <row r="131" spans="2:9" x14ac:dyDescent="0.2">
      <c r="B131" s="84">
        <f>B132+B133</f>
        <v>0</v>
      </c>
      <c r="E131" s="85" t="s">
        <v>556</v>
      </c>
      <c r="I131" s="87">
        <f>I132+I133</f>
        <v>0</v>
      </c>
    </row>
    <row r="132" spans="2:9" x14ac:dyDescent="0.2">
      <c r="B132" s="84">
        <v>0</v>
      </c>
      <c r="E132" s="85" t="s">
        <v>555</v>
      </c>
      <c r="I132" s="87">
        <v>0</v>
      </c>
    </row>
    <row r="133" spans="2:9" x14ac:dyDescent="0.2">
      <c r="B133" s="84">
        <v>0</v>
      </c>
      <c r="E133" s="85" t="s">
        <v>554</v>
      </c>
      <c r="I133" s="87">
        <v>0</v>
      </c>
    </row>
    <row r="134" spans="2:9" x14ac:dyDescent="0.2">
      <c r="B134" s="84">
        <f>B135+B136</f>
        <v>0</v>
      </c>
      <c r="E134" s="85" t="s">
        <v>553</v>
      </c>
      <c r="I134" s="87">
        <f>I135+I136</f>
        <v>0</v>
      </c>
    </row>
    <row r="135" spans="2:9" x14ac:dyDescent="0.2">
      <c r="B135" s="84">
        <v>0</v>
      </c>
      <c r="E135" s="85" t="s">
        <v>552</v>
      </c>
      <c r="I135" s="87">
        <v>0</v>
      </c>
    </row>
    <row r="136" spans="2:9" x14ac:dyDescent="0.2">
      <c r="B136" s="84">
        <v>0</v>
      </c>
      <c r="E136" s="85" t="s">
        <v>551</v>
      </c>
      <c r="I136" s="87">
        <v>0</v>
      </c>
    </row>
    <row r="137" spans="2:9" x14ac:dyDescent="0.2">
      <c r="B137" s="84">
        <f>B138+B141</f>
        <v>0</v>
      </c>
      <c r="E137" s="107" t="s">
        <v>550</v>
      </c>
      <c r="I137" s="87">
        <f>I138+I141</f>
        <v>0</v>
      </c>
    </row>
    <row r="138" spans="2:9" x14ac:dyDescent="0.2">
      <c r="B138" s="84">
        <f>B139+B140</f>
        <v>0</v>
      </c>
      <c r="E138" s="107" t="s">
        <v>549</v>
      </c>
      <c r="I138" s="87">
        <f>I139+I140</f>
        <v>0</v>
      </c>
    </row>
    <row r="139" spans="2:9" x14ac:dyDescent="0.2">
      <c r="B139" s="84">
        <v>0</v>
      </c>
      <c r="E139" s="107" t="s">
        <v>548</v>
      </c>
      <c r="I139" s="87">
        <v>0</v>
      </c>
    </row>
    <row r="140" spans="2:9" x14ac:dyDescent="0.2">
      <c r="B140" s="84">
        <v>0</v>
      </c>
      <c r="E140" s="107" t="s">
        <v>547</v>
      </c>
      <c r="I140" s="87">
        <v>0</v>
      </c>
    </row>
    <row r="141" spans="2:9" x14ac:dyDescent="0.2">
      <c r="B141" s="84">
        <v>0</v>
      </c>
      <c r="E141" s="107" t="s">
        <v>546</v>
      </c>
      <c r="I141" s="87">
        <v>0</v>
      </c>
    </row>
    <row r="142" spans="2:9" x14ac:dyDescent="0.2">
      <c r="B142" s="84">
        <v>0</v>
      </c>
      <c r="E142" s="85" t="s">
        <v>545</v>
      </c>
      <c r="I142" s="87">
        <v>0</v>
      </c>
    </row>
    <row r="143" spans="2:9" x14ac:dyDescent="0.2">
      <c r="B143" s="84">
        <v>0</v>
      </c>
      <c r="C143" s="85" t="s">
        <v>544</v>
      </c>
      <c r="E143" s="85" t="s">
        <v>544</v>
      </c>
      <c r="I143" s="87">
        <v>0</v>
      </c>
    </row>
    <row r="144" spans="2:9" x14ac:dyDescent="0.2">
      <c r="B144" s="84">
        <f>B145+B146</f>
        <v>0</v>
      </c>
      <c r="C144" s="85" t="s">
        <v>543</v>
      </c>
      <c r="E144" s="85" t="s">
        <v>543</v>
      </c>
      <c r="I144" s="87">
        <f>I145+I146</f>
        <v>0</v>
      </c>
    </row>
    <row r="145" spans="2:9" x14ac:dyDescent="0.2">
      <c r="B145" s="84">
        <v>0</v>
      </c>
      <c r="C145" s="85" t="s">
        <v>542</v>
      </c>
      <c r="E145" s="85" t="s">
        <v>542</v>
      </c>
      <c r="I145" s="87">
        <v>0</v>
      </c>
    </row>
    <row r="146" spans="2:9" x14ac:dyDescent="0.2">
      <c r="B146" s="89">
        <v>0</v>
      </c>
      <c r="C146" s="108" t="s">
        <v>541</v>
      </c>
      <c r="D146" s="109"/>
      <c r="E146" s="108" t="s">
        <v>541</v>
      </c>
      <c r="F146" s="109"/>
      <c r="G146" s="109"/>
      <c r="H146" s="109"/>
      <c r="I146" s="92">
        <v>0</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112</v>
      </c>
      <c r="D1" s="45"/>
      <c r="E1" s="45"/>
      <c r="F1" s="45"/>
      <c r="G1" s="39"/>
      <c r="H1" s="45"/>
      <c r="I1" s="45"/>
      <c r="J1" s="45"/>
      <c r="K1" s="45"/>
      <c r="L1" s="45"/>
      <c r="M1" s="45"/>
    </row>
    <row r="2" spans="2:14" s="41" customFormat="1" ht="20.25" x14ac:dyDescent="0.25">
      <c r="B2" s="75" t="s">
        <v>1013</v>
      </c>
      <c r="D2" s="42"/>
      <c r="E2" s="42"/>
      <c r="F2" s="42"/>
      <c r="G2" s="39"/>
      <c r="H2" s="42"/>
      <c r="I2" s="42"/>
      <c r="J2" s="42"/>
      <c r="K2" s="42"/>
      <c r="L2" s="42"/>
      <c r="M2" s="42"/>
    </row>
    <row r="3" spans="2:14" s="37" customFormat="1" ht="15" customHeight="1" x14ac:dyDescent="0.25">
      <c r="B3" s="76" t="s">
        <v>737</v>
      </c>
      <c r="D3" s="39"/>
      <c r="E3" s="40"/>
      <c r="F3" s="39"/>
      <c r="G3" s="39"/>
      <c r="H3" s="39"/>
      <c r="I3" s="39"/>
      <c r="J3" s="39"/>
      <c r="K3" s="39"/>
      <c r="L3" s="39"/>
      <c r="M3" s="39"/>
      <c r="N3" s="38"/>
    </row>
    <row r="4" spans="2:14" s="37" customFormat="1" ht="15" customHeight="1" x14ac:dyDescent="0.25">
      <c r="B4" s="76" t="s">
        <v>736</v>
      </c>
      <c r="D4" s="39"/>
      <c r="E4" s="40"/>
      <c r="F4" s="39"/>
      <c r="G4" s="39"/>
      <c r="H4" s="39"/>
      <c r="I4" s="39"/>
      <c r="J4" s="39"/>
      <c r="K4" s="39"/>
      <c r="L4" s="39"/>
      <c r="M4" s="39"/>
      <c r="N4" s="38"/>
    </row>
    <row r="5" spans="2:14" s="34" customFormat="1" ht="15" customHeight="1" x14ac:dyDescent="0.2">
      <c r="B5" s="76"/>
      <c r="D5" s="122"/>
      <c r="E5" s="21"/>
      <c r="F5" s="21"/>
      <c r="G5" s="21"/>
      <c r="H5" s="21"/>
      <c r="I5" s="21"/>
      <c r="J5" s="21"/>
      <c r="K5" s="21"/>
      <c r="L5" s="21"/>
      <c r="M5" s="21"/>
      <c r="N5" s="35"/>
    </row>
    <row r="6" spans="2:14" s="34" customFormat="1" ht="20.25" customHeight="1" x14ac:dyDescent="0.2">
      <c r="B6" s="123" t="s">
        <v>662</v>
      </c>
      <c r="D6" s="122"/>
      <c r="E6" s="21"/>
      <c r="F6" s="21"/>
      <c r="G6" s="21"/>
      <c r="H6" s="21"/>
      <c r="I6" s="21"/>
      <c r="J6" s="21"/>
      <c r="K6" s="21"/>
      <c r="L6" s="21"/>
      <c r="M6" s="21"/>
      <c r="N6" s="35"/>
    </row>
    <row r="7" spans="2:14" ht="15" x14ac:dyDescent="0.2">
      <c r="B7" s="65" t="s">
        <v>661</v>
      </c>
      <c r="C7" s="65"/>
      <c r="D7" s="65"/>
      <c r="E7" s="65"/>
      <c r="F7" s="65"/>
      <c r="G7" s="65"/>
      <c r="H7" s="65"/>
      <c r="I7" s="65"/>
    </row>
    <row r="9" spans="2:14" x14ac:dyDescent="0.2">
      <c r="B9" s="70" t="s">
        <v>606</v>
      </c>
      <c r="C9" s="78"/>
      <c r="D9" s="78"/>
      <c r="E9" s="78"/>
      <c r="F9" s="78"/>
      <c r="G9" s="78"/>
      <c r="H9" s="78"/>
      <c r="I9" s="69" t="s">
        <v>605</v>
      </c>
    </row>
    <row r="10" spans="2:14" x14ac:dyDescent="0.2">
      <c r="B10" s="80"/>
      <c r="F10" s="82"/>
      <c r="G10" s="83"/>
      <c r="H10" s="83"/>
      <c r="I10" s="82"/>
    </row>
    <row r="11" spans="2:14" x14ac:dyDescent="0.2">
      <c r="B11" s="84">
        <v>10033</v>
      </c>
      <c r="D11" s="81" t="s">
        <v>660</v>
      </c>
      <c r="E11" s="85" t="s">
        <v>659</v>
      </c>
      <c r="F11" s="82"/>
      <c r="G11" s="83" t="s">
        <v>658</v>
      </c>
      <c r="H11" s="86" t="s">
        <v>657</v>
      </c>
      <c r="I11" s="87">
        <f>I12+I13</f>
        <v>14956</v>
      </c>
    </row>
    <row r="12" spans="2:14" x14ac:dyDescent="0.2">
      <c r="B12" s="84">
        <f>I11-B11</f>
        <v>4923</v>
      </c>
      <c r="D12" s="85" t="s">
        <v>647</v>
      </c>
      <c r="E12" s="66" t="s">
        <v>646</v>
      </c>
      <c r="F12" s="82"/>
      <c r="G12" s="88" t="s">
        <v>656</v>
      </c>
      <c r="H12" s="83"/>
      <c r="I12" s="87">
        <v>14956</v>
      </c>
    </row>
    <row r="13" spans="2:14" x14ac:dyDescent="0.2">
      <c r="B13" s="84">
        <v>698</v>
      </c>
      <c r="D13" s="81" t="s">
        <v>655</v>
      </c>
      <c r="E13" s="85" t="s">
        <v>579</v>
      </c>
      <c r="F13" s="82"/>
      <c r="G13" s="88" t="s">
        <v>654</v>
      </c>
      <c r="I13" s="87">
        <v>0</v>
      </c>
    </row>
    <row r="14" spans="2:14" x14ac:dyDescent="0.2">
      <c r="B14" s="84">
        <f>B12-B13</f>
        <v>4225</v>
      </c>
      <c r="D14" s="81" t="s">
        <v>653</v>
      </c>
      <c r="E14" s="66" t="s">
        <v>652</v>
      </c>
      <c r="F14" s="82"/>
      <c r="G14" s="88"/>
      <c r="H14" s="83"/>
      <c r="I14" s="87"/>
    </row>
    <row r="15" spans="2:14" ht="7.15" customHeight="1" x14ac:dyDescent="0.2">
      <c r="B15" s="84"/>
      <c r="F15" s="82"/>
      <c r="G15" s="83"/>
      <c r="H15" s="83"/>
      <c r="I15" s="87"/>
    </row>
    <row r="16" spans="2:14" x14ac:dyDescent="0.2">
      <c r="B16" s="89">
        <f>B11+B12</f>
        <v>14956</v>
      </c>
      <c r="C16" s="78"/>
      <c r="D16" s="90" t="s">
        <v>568</v>
      </c>
      <c r="E16" s="78"/>
      <c r="F16" s="91"/>
      <c r="G16" s="90" t="s">
        <v>568</v>
      </c>
      <c r="H16" s="78"/>
      <c r="I16" s="92">
        <f>I11</f>
        <v>14956</v>
      </c>
    </row>
    <row r="19" spans="2:9" ht="15" x14ac:dyDescent="0.2">
      <c r="B19" s="65" t="s">
        <v>651</v>
      </c>
      <c r="C19" s="93"/>
      <c r="D19" s="65"/>
      <c r="E19" s="65"/>
      <c r="F19" s="65"/>
      <c r="G19" s="65"/>
      <c r="H19" s="65"/>
      <c r="I19" s="93"/>
    </row>
    <row r="22" spans="2:9" ht="15" x14ac:dyDescent="0.2">
      <c r="B22" s="65" t="s">
        <v>650</v>
      </c>
      <c r="C22" s="93"/>
      <c r="D22" s="93"/>
      <c r="E22" s="93"/>
      <c r="F22" s="93"/>
      <c r="G22" s="93"/>
      <c r="H22" s="93"/>
      <c r="I22" s="93"/>
    </row>
    <row r="24" spans="2:9" ht="15" x14ac:dyDescent="0.2">
      <c r="B24" s="70" t="s">
        <v>606</v>
      </c>
      <c r="C24" s="71"/>
      <c r="D24" s="71"/>
      <c r="E24" s="71"/>
      <c r="F24" s="71"/>
      <c r="G24" s="71"/>
      <c r="H24" s="71"/>
      <c r="I24" s="69" t="s">
        <v>605</v>
      </c>
    </row>
    <row r="25" spans="2:9" x14ac:dyDescent="0.2">
      <c r="B25" s="80"/>
      <c r="F25" s="82"/>
      <c r="G25" s="83"/>
      <c r="H25" s="83"/>
      <c r="I25" s="82"/>
    </row>
    <row r="26" spans="2:9" x14ac:dyDescent="0.2">
      <c r="B26" s="84">
        <f>B27+B28</f>
        <v>5636</v>
      </c>
      <c r="D26" s="81" t="s">
        <v>649</v>
      </c>
      <c r="E26" s="85" t="s">
        <v>648</v>
      </c>
      <c r="F26" s="82"/>
      <c r="G26" s="88" t="s">
        <v>647</v>
      </c>
      <c r="H26" s="68" t="s">
        <v>646</v>
      </c>
      <c r="I26" s="87">
        <f>+B12</f>
        <v>4923</v>
      </c>
    </row>
    <row r="27" spans="2:9" x14ac:dyDescent="0.2">
      <c r="B27" s="84">
        <v>4442</v>
      </c>
      <c r="D27" s="85" t="s">
        <v>645</v>
      </c>
      <c r="F27" s="82"/>
      <c r="G27" s="83"/>
      <c r="H27" s="83"/>
      <c r="I27" s="87"/>
    </row>
    <row r="28" spans="2:9" x14ac:dyDescent="0.2">
      <c r="B28" s="84">
        <f>B29+B30</f>
        <v>1194</v>
      </c>
      <c r="D28" s="85" t="s">
        <v>644</v>
      </c>
      <c r="F28" s="82"/>
      <c r="G28" s="83"/>
      <c r="H28" s="83"/>
      <c r="I28" s="87"/>
    </row>
    <row r="29" spans="2:9" x14ac:dyDescent="0.2">
      <c r="B29" s="84">
        <v>1058</v>
      </c>
      <c r="D29" s="85" t="s">
        <v>643</v>
      </c>
      <c r="F29" s="82"/>
      <c r="G29" s="83"/>
      <c r="H29" s="83"/>
      <c r="I29" s="87"/>
    </row>
    <row r="30" spans="2:9" x14ac:dyDescent="0.2">
      <c r="B30" s="84">
        <v>136</v>
      </c>
      <c r="D30" s="85" t="s">
        <v>642</v>
      </c>
      <c r="F30" s="82"/>
      <c r="G30" s="83"/>
      <c r="H30" s="83"/>
      <c r="I30" s="87"/>
    </row>
    <row r="31" spans="2:9" ht="12.75" customHeight="1" x14ac:dyDescent="0.2">
      <c r="B31" s="84">
        <v>414</v>
      </c>
      <c r="D31" s="81" t="s">
        <v>641</v>
      </c>
      <c r="E31" s="81" t="s">
        <v>640</v>
      </c>
      <c r="F31" s="82"/>
      <c r="G31" s="83"/>
      <c r="H31" s="83"/>
      <c r="I31" s="87"/>
    </row>
    <row r="32" spans="2:9" ht="12.75" customHeight="1" x14ac:dyDescent="0.2">
      <c r="B32" s="84">
        <v>0</v>
      </c>
      <c r="D32" s="81" t="s">
        <v>639</v>
      </c>
      <c r="E32" s="81" t="s">
        <v>638</v>
      </c>
      <c r="F32" s="82"/>
      <c r="G32" s="83"/>
      <c r="H32" s="83"/>
      <c r="I32" s="87"/>
    </row>
    <row r="33" spans="2:9" x14ac:dyDescent="0.2">
      <c r="B33" s="84">
        <f>I35-B26-B31-B32</f>
        <v>-1127</v>
      </c>
      <c r="D33" s="85" t="s">
        <v>636</v>
      </c>
      <c r="E33" s="66" t="s">
        <v>635</v>
      </c>
      <c r="F33" s="82"/>
      <c r="G33" s="83"/>
      <c r="H33" s="83"/>
      <c r="I33" s="87"/>
    </row>
    <row r="34" spans="2:9" x14ac:dyDescent="0.2">
      <c r="B34" s="84"/>
      <c r="F34" s="82"/>
      <c r="G34" s="83"/>
      <c r="H34" s="83"/>
      <c r="I34" s="87"/>
    </row>
    <row r="35" spans="2:9" x14ac:dyDescent="0.2">
      <c r="B35" s="89">
        <f>B26+B31+B32+B33</f>
        <v>4923</v>
      </c>
      <c r="C35" s="78"/>
      <c r="D35" s="90" t="s">
        <v>568</v>
      </c>
      <c r="E35" s="78"/>
      <c r="F35" s="91"/>
      <c r="G35" s="90" t="s">
        <v>568</v>
      </c>
      <c r="H35" s="78"/>
      <c r="I35" s="92">
        <f>I26</f>
        <v>4923</v>
      </c>
    </row>
    <row r="38" spans="2:9" ht="15" x14ac:dyDescent="0.2">
      <c r="B38" s="65" t="s">
        <v>637</v>
      </c>
      <c r="C38" s="94"/>
      <c r="D38" s="94"/>
      <c r="E38" s="94"/>
      <c r="F38" s="94"/>
      <c r="G38" s="94"/>
      <c r="H38" s="94"/>
      <c r="I38" s="94"/>
    </row>
    <row r="39" spans="2:9" ht="13.15" customHeight="1" x14ac:dyDescent="0.2"/>
    <row r="40" spans="2:9" x14ac:dyDescent="0.2">
      <c r="B40" s="70" t="s">
        <v>606</v>
      </c>
      <c r="C40" s="78"/>
      <c r="D40" s="78"/>
      <c r="E40" s="78"/>
      <c r="F40" s="78"/>
      <c r="G40" s="78"/>
      <c r="H40" s="78"/>
      <c r="I40" s="69" t="s">
        <v>605</v>
      </c>
    </row>
    <row r="41" spans="2:9" x14ac:dyDescent="0.2">
      <c r="B41" s="80"/>
      <c r="F41" s="82"/>
      <c r="G41" s="83"/>
      <c r="H41" s="83"/>
      <c r="I41" s="82"/>
    </row>
    <row r="42" spans="2:9" x14ac:dyDescent="0.2">
      <c r="B42" s="84">
        <f>B43+B44+B45+B47+B48</f>
        <v>129</v>
      </c>
      <c r="D42" s="81" t="s">
        <v>634</v>
      </c>
      <c r="E42" s="88" t="s">
        <v>633</v>
      </c>
      <c r="F42" s="82"/>
      <c r="G42" s="85" t="s">
        <v>636</v>
      </c>
      <c r="H42" s="66" t="s">
        <v>635</v>
      </c>
      <c r="I42" s="87">
        <f>+B33</f>
        <v>-1127</v>
      </c>
    </row>
    <row r="43" spans="2:9" ht="15" x14ac:dyDescent="0.2">
      <c r="B43" s="84">
        <v>106</v>
      </c>
      <c r="C43" s="58"/>
      <c r="D43" s="95" t="s">
        <v>632</v>
      </c>
      <c r="F43" s="62"/>
      <c r="G43" s="79" t="s">
        <v>634</v>
      </c>
      <c r="H43" s="96" t="s">
        <v>633</v>
      </c>
      <c r="I43" s="87">
        <f>I44+I45+I47+I48+I49</f>
        <v>52</v>
      </c>
    </row>
    <row r="44" spans="2:9" x14ac:dyDescent="0.2">
      <c r="B44" s="84">
        <v>23</v>
      </c>
      <c r="D44" s="85" t="s">
        <v>631</v>
      </c>
      <c r="F44" s="82"/>
      <c r="G44" s="95" t="s">
        <v>632</v>
      </c>
      <c r="I44" s="87">
        <v>52</v>
      </c>
    </row>
    <row r="45" spans="2:9" x14ac:dyDescent="0.2">
      <c r="B45" s="84">
        <v>0</v>
      </c>
      <c r="D45" s="85" t="s">
        <v>630</v>
      </c>
      <c r="E45" s="80"/>
      <c r="F45" s="82"/>
      <c r="G45" s="85" t="s">
        <v>631</v>
      </c>
      <c r="I45" s="87">
        <v>0</v>
      </c>
    </row>
    <row r="46" spans="2:9" x14ac:dyDescent="0.2">
      <c r="B46" s="84"/>
      <c r="E46" s="97" t="s">
        <v>629</v>
      </c>
      <c r="F46" s="82"/>
      <c r="G46" s="85" t="s">
        <v>630</v>
      </c>
      <c r="H46" s="80"/>
      <c r="I46" s="87"/>
    </row>
    <row r="47" spans="2:9" x14ac:dyDescent="0.2">
      <c r="B47" s="84">
        <v>0</v>
      </c>
      <c r="D47" s="85" t="s">
        <v>628</v>
      </c>
      <c r="E47" s="85"/>
      <c r="F47" s="82"/>
      <c r="H47" s="85" t="s">
        <v>629</v>
      </c>
      <c r="I47" s="87">
        <v>0</v>
      </c>
    </row>
    <row r="48" spans="2:9" x14ac:dyDescent="0.2">
      <c r="B48" s="84">
        <v>0</v>
      </c>
      <c r="D48" s="85" t="s">
        <v>627</v>
      </c>
      <c r="E48" s="85"/>
      <c r="F48" s="82"/>
      <c r="G48" s="81" t="s">
        <v>628</v>
      </c>
      <c r="H48" s="85"/>
      <c r="I48" s="87">
        <v>0</v>
      </c>
    </row>
    <row r="49" spans="2:9" x14ac:dyDescent="0.2">
      <c r="B49" s="84">
        <f>I52-B42</f>
        <v>-1204</v>
      </c>
      <c r="D49" s="85" t="s">
        <v>622</v>
      </c>
      <c r="E49" s="66" t="s">
        <v>621</v>
      </c>
      <c r="F49" s="82"/>
      <c r="G49" s="85" t="s">
        <v>627</v>
      </c>
      <c r="H49" s="85"/>
      <c r="I49" s="87">
        <v>0</v>
      </c>
    </row>
    <row r="50" spans="2:9" x14ac:dyDescent="0.2">
      <c r="B50" s="84"/>
      <c r="D50" s="85"/>
      <c r="E50" s="85"/>
      <c r="F50" s="82"/>
      <c r="G50" s="85" t="s">
        <v>626</v>
      </c>
      <c r="H50" s="85"/>
      <c r="I50" s="87">
        <v>0</v>
      </c>
    </row>
    <row r="51" spans="2:9" x14ac:dyDescent="0.2">
      <c r="B51" s="84"/>
      <c r="F51" s="82"/>
      <c r="G51" s="85"/>
      <c r="I51" s="87"/>
    </row>
    <row r="52" spans="2:9" x14ac:dyDescent="0.2">
      <c r="B52" s="89">
        <f>B42+B49</f>
        <v>-1075</v>
      </c>
      <c r="C52" s="78"/>
      <c r="D52" s="78" t="s">
        <v>568</v>
      </c>
      <c r="E52" s="78"/>
      <c r="F52" s="91"/>
      <c r="G52" s="78" t="s">
        <v>568</v>
      </c>
      <c r="H52" s="78"/>
      <c r="I52" s="92">
        <f>I42+I43+I50</f>
        <v>-1075</v>
      </c>
    </row>
    <row r="55" spans="2:9" ht="15" x14ac:dyDescent="0.2">
      <c r="B55" s="65" t="s">
        <v>625</v>
      </c>
      <c r="C55" s="94"/>
      <c r="D55" s="94"/>
      <c r="E55" s="94"/>
      <c r="F55" s="94"/>
      <c r="G55" s="94"/>
      <c r="H55" s="94"/>
      <c r="I55" s="94"/>
    </row>
    <row r="57" spans="2:9" x14ac:dyDescent="0.2">
      <c r="B57" s="70" t="s">
        <v>606</v>
      </c>
      <c r="C57" s="78"/>
      <c r="D57" s="78"/>
      <c r="E57" s="78"/>
      <c r="F57" s="78"/>
      <c r="G57" s="78"/>
      <c r="H57" s="78"/>
      <c r="I57" s="69" t="s">
        <v>605</v>
      </c>
    </row>
    <row r="58" spans="2:9" x14ac:dyDescent="0.2">
      <c r="B58" s="80"/>
      <c r="F58" s="82"/>
      <c r="G58" s="83"/>
      <c r="H58" s="83"/>
      <c r="I58" s="82"/>
    </row>
    <row r="59" spans="2:9" x14ac:dyDescent="0.2">
      <c r="B59" s="84">
        <f>B60+B61</f>
        <v>-209</v>
      </c>
      <c r="D59" s="81" t="s">
        <v>624</v>
      </c>
      <c r="E59" s="86" t="s">
        <v>623</v>
      </c>
      <c r="F59" s="82"/>
      <c r="G59" s="88" t="s">
        <v>622</v>
      </c>
      <c r="H59" s="66" t="s">
        <v>621</v>
      </c>
      <c r="I59" s="87">
        <f>+B49</f>
        <v>-1204</v>
      </c>
    </row>
    <row r="60" spans="2:9" x14ac:dyDescent="0.2">
      <c r="B60" s="84">
        <v>-209</v>
      </c>
      <c r="D60" s="85" t="s">
        <v>620</v>
      </c>
      <c r="F60" s="82"/>
      <c r="G60" s="88" t="s">
        <v>619</v>
      </c>
      <c r="H60" s="85"/>
      <c r="I60" s="87">
        <f>I61+I62</f>
        <v>136</v>
      </c>
    </row>
    <row r="61" spans="2:9" x14ac:dyDescent="0.2">
      <c r="B61" s="84">
        <v>0</v>
      </c>
      <c r="D61" s="85" t="s">
        <v>618</v>
      </c>
      <c r="F61" s="82"/>
      <c r="G61" s="88" t="s">
        <v>617</v>
      </c>
      <c r="I61" s="87">
        <v>0</v>
      </c>
    </row>
    <row r="62" spans="2:9" x14ac:dyDescent="0.2">
      <c r="B62" s="84">
        <v>136</v>
      </c>
      <c r="D62" s="81" t="s">
        <v>616</v>
      </c>
      <c r="E62" s="85" t="s">
        <v>615</v>
      </c>
      <c r="F62" s="82"/>
      <c r="G62" s="88" t="s">
        <v>614</v>
      </c>
      <c r="I62" s="87">
        <v>136</v>
      </c>
    </row>
    <row r="63" spans="2:9" x14ac:dyDescent="0.2">
      <c r="B63" s="84"/>
      <c r="E63" s="85" t="s">
        <v>613</v>
      </c>
      <c r="F63" s="82"/>
      <c r="G63" s="83" t="s">
        <v>612</v>
      </c>
      <c r="H63" s="81" t="s">
        <v>611</v>
      </c>
      <c r="I63" s="87">
        <f>I64+I65+I66</f>
        <v>8</v>
      </c>
    </row>
    <row r="64" spans="2:9" x14ac:dyDescent="0.2">
      <c r="B64" s="84">
        <f>B65+B66+B67</f>
        <v>41</v>
      </c>
      <c r="D64" s="81" t="s">
        <v>612</v>
      </c>
      <c r="E64" s="81" t="s">
        <v>611</v>
      </c>
      <c r="F64" s="82"/>
      <c r="G64" s="85" t="s">
        <v>610</v>
      </c>
      <c r="I64" s="87">
        <v>0</v>
      </c>
    </row>
    <row r="65" spans="2:9" x14ac:dyDescent="0.2">
      <c r="B65" s="84">
        <v>41</v>
      </c>
      <c r="D65" s="85" t="s">
        <v>610</v>
      </c>
      <c r="F65" s="82"/>
      <c r="G65" s="88" t="s">
        <v>609</v>
      </c>
      <c r="I65" s="87">
        <v>8</v>
      </c>
    </row>
    <row r="66" spans="2:9" x14ac:dyDescent="0.2">
      <c r="B66" s="84">
        <v>0</v>
      </c>
      <c r="D66" s="85" t="s">
        <v>609</v>
      </c>
      <c r="F66" s="82"/>
      <c r="G66" s="88" t="s">
        <v>608</v>
      </c>
      <c r="I66" s="87">
        <v>0</v>
      </c>
    </row>
    <row r="67" spans="2:9" x14ac:dyDescent="0.2">
      <c r="B67" s="84">
        <v>0</v>
      </c>
      <c r="D67" s="85" t="s">
        <v>608</v>
      </c>
      <c r="F67" s="82"/>
      <c r="G67" s="83"/>
      <c r="H67" s="83"/>
      <c r="I67" s="87"/>
    </row>
    <row r="68" spans="2:9" x14ac:dyDescent="0.2">
      <c r="B68" s="84">
        <f>I70-B59-B62-B64</f>
        <v>-1028</v>
      </c>
      <c r="D68" s="85" t="s">
        <v>602</v>
      </c>
      <c r="E68" s="85" t="s">
        <v>601</v>
      </c>
      <c r="F68" s="82"/>
      <c r="G68" s="83"/>
      <c r="H68" s="83"/>
      <c r="I68" s="87"/>
    </row>
    <row r="69" spans="2:9" ht="17.45" customHeight="1" x14ac:dyDescent="0.2">
      <c r="B69" s="84"/>
      <c r="F69" s="82"/>
      <c r="G69" s="83"/>
      <c r="H69" s="83"/>
      <c r="I69" s="87"/>
    </row>
    <row r="70" spans="2:9" ht="17.45" customHeight="1" x14ac:dyDescent="0.2">
      <c r="B70" s="89">
        <f>B59+B62+B64+B68</f>
        <v>-1060</v>
      </c>
      <c r="C70" s="78"/>
      <c r="D70" s="78" t="s">
        <v>568</v>
      </c>
      <c r="E70" s="78"/>
      <c r="F70" s="91"/>
      <c r="G70" s="78" t="s">
        <v>568</v>
      </c>
      <c r="H70" s="78"/>
      <c r="I70" s="92">
        <f>I59+I60+I63</f>
        <v>-1060</v>
      </c>
    </row>
    <row r="73" spans="2:9" ht="15" x14ac:dyDescent="0.2">
      <c r="B73" s="65" t="s">
        <v>607</v>
      </c>
      <c r="C73" s="94"/>
      <c r="D73" s="94"/>
      <c r="E73" s="94"/>
      <c r="F73" s="94"/>
      <c r="G73" s="94"/>
      <c r="H73" s="94"/>
      <c r="I73" s="94"/>
    </row>
    <row r="75" spans="2:9" x14ac:dyDescent="0.2">
      <c r="B75" s="70" t="s">
        <v>606</v>
      </c>
      <c r="C75" s="78"/>
      <c r="D75" s="78"/>
      <c r="E75" s="78"/>
      <c r="F75" s="78"/>
      <c r="G75" s="78"/>
      <c r="H75" s="78"/>
      <c r="I75" s="69" t="s">
        <v>605</v>
      </c>
    </row>
    <row r="76" spans="2:9" x14ac:dyDescent="0.2">
      <c r="B76" s="80"/>
      <c r="F76" s="82"/>
      <c r="G76" s="83"/>
      <c r="H76" s="83"/>
      <c r="I76" s="82"/>
    </row>
    <row r="77" spans="2:9" x14ac:dyDescent="0.2">
      <c r="B77" s="84">
        <v>0</v>
      </c>
      <c r="D77" s="81" t="s">
        <v>604</v>
      </c>
      <c r="E77" s="85" t="s">
        <v>603</v>
      </c>
      <c r="F77" s="82"/>
      <c r="G77" s="88" t="s">
        <v>602</v>
      </c>
      <c r="H77" s="66" t="s">
        <v>601</v>
      </c>
      <c r="I77" s="87">
        <f>+B68</f>
        <v>-1028</v>
      </c>
    </row>
    <row r="78" spans="2:9" x14ac:dyDescent="0.2">
      <c r="B78" s="84"/>
      <c r="E78" s="85" t="s">
        <v>600</v>
      </c>
      <c r="F78" s="82"/>
      <c r="G78" s="88"/>
      <c r="H78" s="85"/>
      <c r="I78" s="87"/>
    </row>
    <row r="79" spans="2:9" x14ac:dyDescent="0.2">
      <c r="B79" s="84">
        <f>I82-B77</f>
        <v>-1028</v>
      </c>
      <c r="D79" s="85" t="s">
        <v>595</v>
      </c>
      <c r="E79" s="68" t="s">
        <v>599</v>
      </c>
      <c r="F79" s="82"/>
      <c r="G79" s="83"/>
      <c r="H79" s="83"/>
      <c r="I79" s="87"/>
    </row>
    <row r="80" spans="2:9" x14ac:dyDescent="0.2">
      <c r="B80" s="84">
        <f>B79-B13</f>
        <v>-1726</v>
      </c>
      <c r="D80" s="85" t="s">
        <v>598</v>
      </c>
      <c r="E80" s="66" t="s">
        <v>594</v>
      </c>
      <c r="F80" s="82"/>
      <c r="G80" s="83"/>
      <c r="H80" s="83"/>
      <c r="I80" s="87"/>
    </row>
    <row r="81" spans="2:9" x14ac:dyDescent="0.2">
      <c r="B81" s="84"/>
      <c r="F81" s="82"/>
      <c r="G81" s="83"/>
      <c r="H81" s="83"/>
      <c r="I81" s="87"/>
    </row>
    <row r="82" spans="2:9" x14ac:dyDescent="0.2">
      <c r="B82" s="89">
        <f>B77+B79</f>
        <v>-1028</v>
      </c>
      <c r="C82" s="78"/>
      <c r="D82" s="78" t="s">
        <v>568</v>
      </c>
      <c r="E82" s="78"/>
      <c r="F82" s="91"/>
      <c r="G82" s="78" t="s">
        <v>568</v>
      </c>
      <c r="H82" s="78"/>
      <c r="I82" s="92">
        <f>I77</f>
        <v>-1028</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597</v>
      </c>
      <c r="C85" s="153"/>
      <c r="D85" s="153"/>
      <c r="E85" s="153"/>
      <c r="F85" s="153"/>
      <c r="G85" s="153"/>
      <c r="H85" s="153"/>
      <c r="I85" s="153"/>
    </row>
    <row r="86" spans="2:9" ht="7.15" customHeight="1" x14ac:dyDescent="0.2"/>
    <row r="88" spans="2:9" ht="15" x14ac:dyDescent="0.2">
      <c r="B88" s="65" t="s">
        <v>596</v>
      </c>
      <c r="C88" s="93"/>
      <c r="D88" s="93"/>
      <c r="E88" s="93"/>
      <c r="F88" s="93"/>
      <c r="G88" s="93"/>
      <c r="H88" s="93"/>
      <c r="I88" s="93"/>
    </row>
    <row r="89" spans="2:9" ht="15.75" customHeight="1" x14ac:dyDescent="0.2"/>
    <row r="90" spans="2:9" x14ac:dyDescent="0.2">
      <c r="B90" s="64" t="s">
        <v>566</v>
      </c>
      <c r="C90" s="78"/>
      <c r="D90" s="78"/>
      <c r="E90" s="78"/>
      <c r="F90" s="78"/>
      <c r="G90" s="78"/>
      <c r="H90" s="78"/>
      <c r="I90" s="63" t="s">
        <v>565</v>
      </c>
    </row>
    <row r="91" spans="2:9" x14ac:dyDescent="0.2">
      <c r="B91" s="80"/>
      <c r="F91" s="82"/>
      <c r="G91" s="83"/>
      <c r="H91" s="83"/>
      <c r="I91" s="82"/>
    </row>
    <row r="92" spans="2:9" x14ac:dyDescent="0.2">
      <c r="B92" s="84">
        <f>I99</f>
        <v>-1722</v>
      </c>
      <c r="D92" s="85" t="s">
        <v>582</v>
      </c>
      <c r="E92" s="66" t="s">
        <v>581</v>
      </c>
      <c r="F92" s="82"/>
      <c r="G92" s="85" t="s">
        <v>595</v>
      </c>
      <c r="H92" s="66" t="s">
        <v>594</v>
      </c>
      <c r="I92" s="87">
        <f>+B80</f>
        <v>-1726</v>
      </c>
    </row>
    <row r="93" spans="2:9" x14ac:dyDescent="0.2">
      <c r="B93" s="84"/>
      <c r="E93" s="68" t="s">
        <v>578</v>
      </c>
      <c r="F93" s="82"/>
      <c r="G93" s="88" t="s">
        <v>593</v>
      </c>
      <c r="H93" s="81" t="s">
        <v>592</v>
      </c>
      <c r="I93" s="87">
        <f>I94+I95</f>
        <v>4</v>
      </c>
    </row>
    <row r="94" spans="2:9" x14ac:dyDescent="0.2">
      <c r="B94" s="84"/>
      <c r="E94" s="85"/>
      <c r="F94" s="82"/>
      <c r="G94" s="88" t="s">
        <v>591</v>
      </c>
      <c r="I94" s="87">
        <v>0</v>
      </c>
    </row>
    <row r="95" spans="2:9" x14ac:dyDescent="0.2">
      <c r="B95" s="84"/>
      <c r="E95" s="85"/>
      <c r="F95" s="82"/>
      <c r="G95" s="88" t="s">
        <v>590</v>
      </c>
      <c r="I95" s="87">
        <v>4</v>
      </c>
    </row>
    <row r="96" spans="2:9" x14ac:dyDescent="0.2">
      <c r="B96" s="84"/>
      <c r="D96" s="85"/>
      <c r="F96" s="82"/>
      <c r="G96" s="88" t="s">
        <v>589</v>
      </c>
      <c r="H96" s="81" t="s">
        <v>588</v>
      </c>
      <c r="I96" s="87">
        <f>I97</f>
        <v>0</v>
      </c>
    </row>
    <row r="97" spans="2:9" x14ac:dyDescent="0.2">
      <c r="B97" s="98"/>
      <c r="C97" s="99"/>
      <c r="D97" s="99"/>
      <c r="E97" s="85"/>
      <c r="F97" s="100"/>
      <c r="G97" s="88" t="s">
        <v>587</v>
      </c>
      <c r="H97" s="101"/>
      <c r="I97" s="87">
        <v>0</v>
      </c>
    </row>
    <row r="98" spans="2:9" x14ac:dyDescent="0.2">
      <c r="B98" s="84"/>
      <c r="F98" s="82"/>
      <c r="G98" s="83"/>
      <c r="H98" s="83"/>
      <c r="I98" s="87"/>
    </row>
    <row r="99" spans="2:9" x14ac:dyDescent="0.2">
      <c r="B99" s="89">
        <f>B92</f>
        <v>-1722</v>
      </c>
      <c r="C99" s="78"/>
      <c r="D99" s="78" t="s">
        <v>568</v>
      </c>
      <c r="E99" s="78"/>
      <c r="F99" s="91"/>
      <c r="G99" s="78" t="s">
        <v>568</v>
      </c>
      <c r="H99" s="78"/>
      <c r="I99" s="92">
        <f>I92+I93+I96</f>
        <v>-1722</v>
      </c>
    </row>
    <row r="102" spans="2:9" ht="15" x14ac:dyDescent="0.2">
      <c r="B102" s="65" t="s">
        <v>586</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566</v>
      </c>
      <c r="C104" s="78"/>
      <c r="D104" s="78"/>
      <c r="E104" s="78"/>
      <c r="F104" s="78"/>
      <c r="G104" s="78"/>
      <c r="H104" s="78"/>
      <c r="I104" s="63" t="s">
        <v>565</v>
      </c>
    </row>
    <row r="105" spans="2:9" x14ac:dyDescent="0.2">
      <c r="B105" s="80"/>
      <c r="E105" s="85"/>
      <c r="F105" s="102"/>
      <c r="G105" s="83"/>
      <c r="H105" s="83"/>
      <c r="I105" s="82"/>
    </row>
    <row r="106" spans="2:9" x14ac:dyDescent="0.2">
      <c r="B106" s="84">
        <f>B107+B109</f>
        <v>1298</v>
      </c>
      <c r="D106" s="85" t="s">
        <v>585</v>
      </c>
      <c r="E106" s="103" t="s">
        <v>584</v>
      </c>
      <c r="F106" s="82"/>
      <c r="G106" s="83"/>
      <c r="H106" s="83"/>
      <c r="I106" s="82"/>
    </row>
    <row r="107" spans="2:9" x14ac:dyDescent="0.2">
      <c r="B107" s="84">
        <v>1291</v>
      </c>
      <c r="D107" s="85" t="s">
        <v>583</v>
      </c>
      <c r="E107" s="85"/>
      <c r="F107" s="82"/>
      <c r="G107" s="85" t="s">
        <v>582</v>
      </c>
      <c r="H107" s="68" t="s">
        <v>581</v>
      </c>
      <c r="I107" s="87"/>
    </row>
    <row r="108" spans="2:9" x14ac:dyDescent="0.2">
      <c r="B108" s="84">
        <f>-B13</f>
        <v>-698</v>
      </c>
      <c r="D108" s="85" t="s">
        <v>580</v>
      </c>
      <c r="E108" s="86" t="s">
        <v>579</v>
      </c>
      <c r="F108" s="82"/>
      <c r="G108" s="85"/>
      <c r="H108" s="67" t="s">
        <v>578</v>
      </c>
      <c r="I108" s="87">
        <f>B92</f>
        <v>-1722</v>
      </c>
    </row>
    <row r="109" spans="2:9" x14ac:dyDescent="0.2">
      <c r="B109" s="84">
        <v>7</v>
      </c>
      <c r="D109" s="95" t="s">
        <v>577</v>
      </c>
      <c r="E109" s="85" t="s">
        <v>576</v>
      </c>
      <c r="F109" s="82"/>
      <c r="H109" s="104"/>
      <c r="I109" s="105"/>
    </row>
    <row r="110" spans="2:9" x14ac:dyDescent="0.2">
      <c r="B110" s="84">
        <v>0</v>
      </c>
      <c r="D110" s="85" t="s">
        <v>575</v>
      </c>
      <c r="E110" s="85" t="s">
        <v>574</v>
      </c>
      <c r="F110" s="82"/>
      <c r="G110" s="93"/>
      <c r="I110" s="87"/>
    </row>
    <row r="111" spans="2:9" x14ac:dyDescent="0.2">
      <c r="B111" s="84">
        <v>-95</v>
      </c>
      <c r="D111" s="95" t="s">
        <v>573</v>
      </c>
      <c r="E111" s="85" t="s">
        <v>572</v>
      </c>
      <c r="F111" s="82"/>
      <c r="H111" s="104"/>
      <c r="I111" s="105"/>
    </row>
    <row r="112" spans="2:9" x14ac:dyDescent="0.2">
      <c r="B112" s="84"/>
      <c r="D112" s="85"/>
      <c r="E112" s="85" t="s">
        <v>571</v>
      </c>
      <c r="F112" s="82"/>
      <c r="G112" s="93"/>
      <c r="I112" s="87"/>
    </row>
    <row r="113" spans="2:9" x14ac:dyDescent="0.2">
      <c r="B113" s="84">
        <f>I115-B106-B108-B111</f>
        <v>-2227</v>
      </c>
      <c r="C113" s="99"/>
      <c r="D113" s="99" t="s">
        <v>570</v>
      </c>
      <c r="E113" s="66" t="s">
        <v>569</v>
      </c>
      <c r="F113" s="100"/>
      <c r="G113" s="93"/>
      <c r="H113" s="101"/>
      <c r="I113" s="87"/>
    </row>
    <row r="114" spans="2:9" x14ac:dyDescent="0.2">
      <c r="B114" s="84"/>
      <c r="E114" s="85"/>
      <c r="F114" s="82"/>
      <c r="G114" s="93"/>
      <c r="H114" s="83"/>
      <c r="I114" s="87"/>
    </row>
    <row r="115" spans="2:9" x14ac:dyDescent="0.2">
      <c r="B115" s="89">
        <f>B106+B108+B111+B113</f>
        <v>-1722</v>
      </c>
      <c r="C115" s="78"/>
      <c r="D115" s="78" t="s">
        <v>568</v>
      </c>
      <c r="E115" s="106"/>
      <c r="F115" s="91"/>
      <c r="G115" s="78" t="s">
        <v>568</v>
      </c>
      <c r="H115" s="78"/>
      <c r="I115" s="92">
        <f>I108</f>
        <v>-1722</v>
      </c>
    </row>
    <row r="118" spans="2:9" ht="15" x14ac:dyDescent="0.2">
      <c r="B118" s="65" t="s">
        <v>567</v>
      </c>
      <c r="C118" s="93"/>
      <c r="D118" s="93"/>
      <c r="E118" s="93"/>
      <c r="F118" s="93"/>
      <c r="G118" s="93"/>
      <c r="H118" s="93"/>
      <c r="I118" s="93"/>
    </row>
    <row r="120" spans="2:9" x14ac:dyDescent="0.2">
      <c r="B120" s="64" t="s">
        <v>566</v>
      </c>
      <c r="C120" s="78"/>
      <c r="D120" s="78"/>
      <c r="E120" s="78"/>
      <c r="F120" s="78"/>
      <c r="G120" s="78"/>
      <c r="H120" s="78"/>
      <c r="I120" s="63" t="s">
        <v>565</v>
      </c>
    </row>
    <row r="121" spans="2:9" ht="15" x14ac:dyDescent="0.2">
      <c r="B121" s="61"/>
      <c r="C121" s="79"/>
      <c r="D121" s="79"/>
      <c r="E121" s="79"/>
      <c r="F121" s="79"/>
      <c r="G121" s="79"/>
      <c r="H121" s="79"/>
      <c r="I121" s="62"/>
    </row>
    <row r="122" spans="2:9" ht="15" x14ac:dyDescent="0.2">
      <c r="B122" s="61"/>
      <c r="C122" s="79"/>
      <c r="D122" s="79"/>
      <c r="E122" s="60" t="s">
        <v>564</v>
      </c>
      <c r="F122" s="79"/>
      <c r="G122" s="79"/>
      <c r="H122" s="79"/>
      <c r="I122" s="87">
        <f>B123-I125-I128-I131-I134-I137-I142-I143-I144</f>
        <v>-2227</v>
      </c>
    </row>
    <row r="123" spans="2:9" ht="15" x14ac:dyDescent="0.2">
      <c r="B123" s="84">
        <f>B125+B128+B131+B134+B137+B142+B143+B144</f>
        <v>-11554</v>
      </c>
      <c r="C123" s="79"/>
      <c r="D123" s="58"/>
      <c r="E123" s="85" t="s">
        <v>563</v>
      </c>
      <c r="F123" s="58"/>
      <c r="G123" s="58"/>
      <c r="H123" s="58"/>
      <c r="I123" s="87">
        <f>I125+I128+I131+I134+I137+I142+I143+I144</f>
        <v>-9327</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562</v>
      </c>
      <c r="F125" s="58"/>
      <c r="G125" s="58"/>
      <c r="H125" s="58"/>
      <c r="I125" s="87">
        <f>I126+I127</f>
        <v>0</v>
      </c>
    </row>
    <row r="126" spans="2:9" ht="13.15" customHeight="1" x14ac:dyDescent="0.2">
      <c r="B126" s="84">
        <v>0</v>
      </c>
      <c r="C126" s="58"/>
      <c r="D126" s="58"/>
      <c r="E126" s="85" t="s">
        <v>561</v>
      </c>
      <c r="F126" s="58"/>
      <c r="G126" s="58"/>
      <c r="H126" s="58"/>
      <c r="I126" s="87">
        <v>0</v>
      </c>
    </row>
    <row r="127" spans="2:9" ht="15" x14ac:dyDescent="0.2">
      <c r="B127" s="84">
        <v>0</v>
      </c>
      <c r="C127" s="58"/>
      <c r="D127" s="58"/>
      <c r="E127" s="85" t="s">
        <v>560</v>
      </c>
      <c r="F127" s="58"/>
      <c r="G127" s="58"/>
      <c r="H127" s="58"/>
      <c r="I127" s="87">
        <v>0</v>
      </c>
    </row>
    <row r="128" spans="2:9" x14ac:dyDescent="0.2">
      <c r="B128" s="84">
        <f>B129+B130</f>
        <v>1774</v>
      </c>
      <c r="E128" s="85" t="s">
        <v>559</v>
      </c>
      <c r="I128" s="87">
        <f>I129+I130</f>
        <v>-57</v>
      </c>
    </row>
    <row r="129" spans="2:9" x14ac:dyDescent="0.2">
      <c r="B129" s="84">
        <v>3796</v>
      </c>
      <c r="E129" s="85" t="s">
        <v>558</v>
      </c>
      <c r="I129" s="87">
        <v>0</v>
      </c>
    </row>
    <row r="130" spans="2:9" x14ac:dyDescent="0.2">
      <c r="B130" s="84">
        <v>-2022</v>
      </c>
      <c r="E130" s="85" t="s">
        <v>557</v>
      </c>
      <c r="I130" s="87">
        <v>-57</v>
      </c>
    </row>
    <row r="131" spans="2:9" x14ac:dyDescent="0.2">
      <c r="B131" s="84">
        <f>B132+B133</f>
        <v>0</v>
      </c>
      <c r="E131" s="85" t="s">
        <v>556</v>
      </c>
      <c r="I131" s="87">
        <f>I132+I133</f>
        <v>0</v>
      </c>
    </row>
    <row r="132" spans="2:9" x14ac:dyDescent="0.2">
      <c r="B132" s="84">
        <v>0</v>
      </c>
      <c r="E132" s="85" t="s">
        <v>555</v>
      </c>
      <c r="I132" s="87">
        <v>0</v>
      </c>
    </row>
    <row r="133" spans="2:9" x14ac:dyDescent="0.2">
      <c r="B133" s="84">
        <v>0</v>
      </c>
      <c r="E133" s="85" t="s">
        <v>554</v>
      </c>
      <c r="I133" s="87">
        <v>0</v>
      </c>
    </row>
    <row r="134" spans="2:9" x14ac:dyDescent="0.2">
      <c r="B134" s="84">
        <f>B135+B136</f>
        <v>-3009</v>
      </c>
      <c r="E134" s="85" t="s">
        <v>553</v>
      </c>
      <c r="I134" s="87">
        <f>I135+I136</f>
        <v>-130</v>
      </c>
    </row>
    <row r="135" spans="2:9" x14ac:dyDescent="0.2">
      <c r="B135" s="84">
        <v>-3071</v>
      </c>
      <c r="E135" s="85" t="s">
        <v>552</v>
      </c>
      <c r="I135" s="87">
        <v>224</v>
      </c>
    </row>
    <row r="136" spans="2:9" x14ac:dyDescent="0.2">
      <c r="B136" s="84">
        <v>62</v>
      </c>
      <c r="E136" s="85" t="s">
        <v>551</v>
      </c>
      <c r="I136" s="87">
        <v>-354</v>
      </c>
    </row>
    <row r="137" spans="2:9" x14ac:dyDescent="0.2">
      <c r="B137" s="84">
        <f>B138+B141</f>
        <v>0</v>
      </c>
      <c r="E137" s="107" t="s">
        <v>550</v>
      </c>
      <c r="I137" s="87">
        <f>I138+I141</f>
        <v>0</v>
      </c>
    </row>
    <row r="138" spans="2:9" x14ac:dyDescent="0.2">
      <c r="B138" s="84">
        <f>B139+B140</f>
        <v>0</v>
      </c>
      <c r="E138" s="107" t="s">
        <v>549</v>
      </c>
      <c r="I138" s="87">
        <f>I139+I140</f>
        <v>0</v>
      </c>
    </row>
    <row r="139" spans="2:9" x14ac:dyDescent="0.2">
      <c r="B139" s="84">
        <v>0</v>
      </c>
      <c r="E139" s="107" t="s">
        <v>548</v>
      </c>
      <c r="I139" s="87">
        <v>0</v>
      </c>
    </row>
    <row r="140" spans="2:9" x14ac:dyDescent="0.2">
      <c r="B140" s="84">
        <v>0</v>
      </c>
      <c r="E140" s="107" t="s">
        <v>547</v>
      </c>
      <c r="I140" s="87">
        <v>0</v>
      </c>
    </row>
    <row r="141" spans="2:9" x14ac:dyDescent="0.2">
      <c r="B141" s="84">
        <v>0</v>
      </c>
      <c r="E141" s="107" t="s">
        <v>546</v>
      </c>
      <c r="I141" s="87">
        <v>0</v>
      </c>
    </row>
    <row r="142" spans="2:9" x14ac:dyDescent="0.2">
      <c r="B142" s="84">
        <v>0</v>
      </c>
      <c r="E142" s="85" t="s">
        <v>545</v>
      </c>
      <c r="I142" s="87">
        <v>0</v>
      </c>
    </row>
    <row r="143" spans="2:9" x14ac:dyDescent="0.2">
      <c r="B143" s="84">
        <v>0</v>
      </c>
      <c r="C143" s="85" t="s">
        <v>544</v>
      </c>
      <c r="E143" s="85" t="s">
        <v>544</v>
      </c>
      <c r="I143" s="87">
        <v>-2</v>
      </c>
    </row>
    <row r="144" spans="2:9" x14ac:dyDescent="0.2">
      <c r="B144" s="84">
        <f>B145+B146</f>
        <v>-10319</v>
      </c>
      <c r="C144" s="85" t="s">
        <v>543</v>
      </c>
      <c r="E144" s="85" t="s">
        <v>543</v>
      </c>
      <c r="I144" s="87">
        <f>I145+I146</f>
        <v>-9138</v>
      </c>
    </row>
    <row r="145" spans="2:9" x14ac:dyDescent="0.2">
      <c r="B145" s="84">
        <v>1020</v>
      </c>
      <c r="C145" s="85" t="s">
        <v>542</v>
      </c>
      <c r="E145" s="85" t="s">
        <v>542</v>
      </c>
      <c r="I145" s="87">
        <v>-6805</v>
      </c>
    </row>
    <row r="146" spans="2:9" x14ac:dyDescent="0.2">
      <c r="B146" s="89">
        <v>-11339</v>
      </c>
      <c r="C146" s="108" t="s">
        <v>541</v>
      </c>
      <c r="D146" s="109"/>
      <c r="E146" s="108" t="s">
        <v>541</v>
      </c>
      <c r="F146" s="109"/>
      <c r="G146" s="109"/>
      <c r="H146" s="109"/>
      <c r="I146" s="92">
        <v>-2333</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112</v>
      </c>
      <c r="D1" s="45"/>
      <c r="E1" s="45"/>
      <c r="F1" s="45"/>
      <c r="G1" s="39"/>
      <c r="H1" s="45"/>
      <c r="I1" s="45"/>
      <c r="J1" s="45"/>
      <c r="K1" s="45"/>
      <c r="L1" s="45"/>
      <c r="M1" s="45"/>
    </row>
    <row r="2" spans="2:14" s="41" customFormat="1" ht="20.25" x14ac:dyDescent="0.25">
      <c r="B2" s="75" t="s">
        <v>1013</v>
      </c>
      <c r="D2" s="42"/>
      <c r="E2" s="42"/>
      <c r="F2" s="42"/>
      <c r="G2" s="39"/>
      <c r="H2" s="42"/>
      <c r="I2" s="42"/>
      <c r="J2" s="42"/>
      <c r="K2" s="42"/>
      <c r="L2" s="42"/>
      <c r="M2" s="42"/>
    </row>
    <row r="3" spans="2:14" s="37" customFormat="1" ht="15" customHeight="1" x14ac:dyDescent="0.25">
      <c r="B3" s="76" t="s">
        <v>739</v>
      </c>
      <c r="D3" s="39"/>
      <c r="E3" s="40"/>
      <c r="F3" s="39"/>
      <c r="G3" s="39"/>
      <c r="H3" s="39"/>
      <c r="I3" s="39"/>
      <c r="J3" s="39"/>
      <c r="K3" s="39"/>
      <c r="L3" s="39"/>
      <c r="M3" s="39"/>
      <c r="N3" s="38"/>
    </row>
    <row r="4" spans="2:14" s="37" customFormat="1" ht="15" customHeight="1" x14ac:dyDescent="0.25">
      <c r="B4" s="76" t="s">
        <v>738</v>
      </c>
      <c r="D4" s="39"/>
      <c r="E4" s="40"/>
      <c r="F4" s="39"/>
      <c r="G4" s="39"/>
      <c r="H4" s="39"/>
      <c r="I4" s="39"/>
      <c r="J4" s="39"/>
      <c r="K4" s="39"/>
      <c r="L4" s="39"/>
      <c r="M4" s="39"/>
      <c r="N4" s="38"/>
    </row>
    <row r="5" spans="2:14" s="34" customFormat="1" ht="15" customHeight="1" x14ac:dyDescent="0.2">
      <c r="B5" s="76"/>
      <c r="D5" s="122"/>
      <c r="E5" s="21"/>
      <c r="F5" s="21"/>
      <c r="G5" s="21"/>
      <c r="H5" s="21"/>
      <c r="I5" s="21"/>
      <c r="J5" s="21"/>
      <c r="K5" s="21"/>
      <c r="L5" s="21"/>
      <c r="M5" s="21"/>
      <c r="N5" s="35"/>
    </row>
    <row r="6" spans="2:14" s="34" customFormat="1" ht="20.25" customHeight="1" x14ac:dyDescent="0.2">
      <c r="B6" s="123" t="s">
        <v>662</v>
      </c>
      <c r="D6" s="122"/>
      <c r="E6" s="21"/>
      <c r="F6" s="21"/>
      <c r="G6" s="21"/>
      <c r="H6" s="21"/>
      <c r="I6" s="21"/>
      <c r="J6" s="21"/>
      <c r="K6" s="21"/>
      <c r="L6" s="21"/>
      <c r="M6" s="21"/>
      <c r="N6" s="35"/>
    </row>
    <row r="7" spans="2:14" ht="15" x14ac:dyDescent="0.2">
      <c r="B7" s="65" t="s">
        <v>661</v>
      </c>
      <c r="C7" s="65"/>
      <c r="D7" s="65"/>
      <c r="E7" s="65"/>
      <c r="F7" s="65"/>
      <c r="G7" s="65"/>
      <c r="H7" s="65"/>
      <c r="I7" s="65"/>
    </row>
    <row r="9" spans="2:14" x14ac:dyDescent="0.2">
      <c r="B9" s="70" t="s">
        <v>606</v>
      </c>
      <c r="C9" s="78"/>
      <c r="D9" s="78"/>
      <c r="E9" s="78"/>
      <c r="F9" s="78"/>
      <c r="G9" s="78"/>
      <c r="H9" s="78"/>
      <c r="I9" s="69" t="s">
        <v>605</v>
      </c>
    </row>
    <row r="10" spans="2:14" x14ac:dyDescent="0.2">
      <c r="B10" s="80"/>
      <c r="F10" s="82"/>
      <c r="G10" s="83"/>
      <c r="H10" s="83"/>
      <c r="I10" s="82"/>
    </row>
    <row r="11" spans="2:14" x14ac:dyDescent="0.2">
      <c r="B11" s="84">
        <v>7240</v>
      </c>
      <c r="D11" s="81" t="s">
        <v>660</v>
      </c>
      <c r="E11" s="85" t="s">
        <v>659</v>
      </c>
      <c r="F11" s="82"/>
      <c r="G11" s="83" t="s">
        <v>658</v>
      </c>
      <c r="H11" s="86" t="s">
        <v>657</v>
      </c>
      <c r="I11" s="87">
        <f>I12+I13</f>
        <v>8840</v>
      </c>
    </row>
    <row r="12" spans="2:14" x14ac:dyDescent="0.2">
      <c r="B12" s="84">
        <f>I11-B11</f>
        <v>1600</v>
      </c>
      <c r="D12" s="85" t="s">
        <v>647</v>
      </c>
      <c r="E12" s="66" t="s">
        <v>646</v>
      </c>
      <c r="F12" s="82"/>
      <c r="G12" s="88" t="s">
        <v>656</v>
      </c>
      <c r="H12" s="83"/>
      <c r="I12" s="87">
        <v>8840</v>
      </c>
    </row>
    <row r="13" spans="2:14" x14ac:dyDescent="0.2">
      <c r="B13" s="84">
        <v>264</v>
      </c>
      <c r="D13" s="81" t="s">
        <v>655</v>
      </c>
      <c r="E13" s="85" t="s">
        <v>579</v>
      </c>
      <c r="F13" s="82"/>
      <c r="G13" s="88" t="s">
        <v>654</v>
      </c>
      <c r="I13" s="87">
        <v>0</v>
      </c>
    </row>
    <row r="14" spans="2:14" x14ac:dyDescent="0.2">
      <c r="B14" s="84">
        <f>B12-B13</f>
        <v>1336</v>
      </c>
      <c r="D14" s="81" t="s">
        <v>653</v>
      </c>
      <c r="E14" s="66" t="s">
        <v>652</v>
      </c>
      <c r="F14" s="82"/>
      <c r="G14" s="88"/>
      <c r="H14" s="83"/>
      <c r="I14" s="87"/>
    </row>
    <row r="15" spans="2:14" ht="7.15" customHeight="1" x14ac:dyDescent="0.2">
      <c r="B15" s="84"/>
      <c r="F15" s="82"/>
      <c r="G15" s="83"/>
      <c r="H15" s="83"/>
      <c r="I15" s="87"/>
    </row>
    <row r="16" spans="2:14" x14ac:dyDescent="0.2">
      <c r="B16" s="89">
        <f>B11+B12</f>
        <v>8840</v>
      </c>
      <c r="C16" s="78"/>
      <c r="D16" s="90" t="s">
        <v>568</v>
      </c>
      <c r="E16" s="78"/>
      <c r="F16" s="91"/>
      <c r="G16" s="90" t="s">
        <v>568</v>
      </c>
      <c r="H16" s="78"/>
      <c r="I16" s="92">
        <f>I11</f>
        <v>8840</v>
      </c>
    </row>
    <row r="19" spans="2:9" ht="15" x14ac:dyDescent="0.2">
      <c r="B19" s="65" t="s">
        <v>651</v>
      </c>
      <c r="C19" s="93"/>
      <c r="D19" s="65"/>
      <c r="E19" s="65"/>
      <c r="F19" s="65"/>
      <c r="G19" s="65"/>
      <c r="H19" s="65"/>
      <c r="I19" s="93"/>
    </row>
    <row r="22" spans="2:9" ht="15" x14ac:dyDescent="0.2">
      <c r="B22" s="65" t="s">
        <v>650</v>
      </c>
      <c r="C22" s="93"/>
      <c r="D22" s="93"/>
      <c r="E22" s="93"/>
      <c r="F22" s="93"/>
      <c r="G22" s="93"/>
      <c r="H22" s="93"/>
      <c r="I22" s="93"/>
    </row>
    <row r="24" spans="2:9" ht="15" x14ac:dyDescent="0.2">
      <c r="B24" s="70" t="s">
        <v>606</v>
      </c>
      <c r="C24" s="71"/>
      <c r="D24" s="71"/>
      <c r="E24" s="71"/>
      <c r="F24" s="71"/>
      <c r="G24" s="71"/>
      <c r="H24" s="71"/>
      <c r="I24" s="69" t="s">
        <v>605</v>
      </c>
    </row>
    <row r="25" spans="2:9" x14ac:dyDescent="0.2">
      <c r="B25" s="80"/>
      <c r="F25" s="82"/>
      <c r="G25" s="83"/>
      <c r="H25" s="83"/>
      <c r="I25" s="82"/>
    </row>
    <row r="26" spans="2:9" x14ac:dyDescent="0.2">
      <c r="B26" s="84">
        <f>B27+B28</f>
        <v>1448</v>
      </c>
      <c r="D26" s="81" t="s">
        <v>649</v>
      </c>
      <c r="E26" s="85" t="s">
        <v>648</v>
      </c>
      <c r="F26" s="82"/>
      <c r="G26" s="88" t="s">
        <v>647</v>
      </c>
      <c r="H26" s="68" t="s">
        <v>646</v>
      </c>
      <c r="I26" s="87">
        <f>+B12</f>
        <v>1600</v>
      </c>
    </row>
    <row r="27" spans="2:9" x14ac:dyDescent="0.2">
      <c r="B27" s="84">
        <v>1234</v>
      </c>
      <c r="D27" s="85" t="s">
        <v>645</v>
      </c>
      <c r="F27" s="82"/>
      <c r="G27" s="83"/>
      <c r="H27" s="83"/>
      <c r="I27" s="87"/>
    </row>
    <row r="28" spans="2:9" x14ac:dyDescent="0.2">
      <c r="B28" s="84">
        <f>B29+B30</f>
        <v>214</v>
      </c>
      <c r="D28" s="85" t="s">
        <v>644</v>
      </c>
      <c r="F28" s="82"/>
      <c r="G28" s="83"/>
      <c r="H28" s="83"/>
      <c r="I28" s="87"/>
    </row>
    <row r="29" spans="2:9" x14ac:dyDescent="0.2">
      <c r="B29" s="84">
        <v>214</v>
      </c>
      <c r="D29" s="85" t="s">
        <v>643</v>
      </c>
      <c r="F29" s="82"/>
      <c r="G29" s="83"/>
      <c r="H29" s="83"/>
      <c r="I29" s="87"/>
    </row>
    <row r="30" spans="2:9" x14ac:dyDescent="0.2">
      <c r="B30" s="84">
        <v>0</v>
      </c>
      <c r="D30" s="85" t="s">
        <v>642</v>
      </c>
      <c r="F30" s="82"/>
      <c r="G30" s="83"/>
      <c r="H30" s="83"/>
      <c r="I30" s="87"/>
    </row>
    <row r="31" spans="2:9" ht="12.75" customHeight="1" x14ac:dyDescent="0.2">
      <c r="B31" s="84">
        <v>3</v>
      </c>
      <c r="D31" s="81" t="s">
        <v>641</v>
      </c>
      <c r="E31" s="81" t="s">
        <v>640</v>
      </c>
      <c r="F31" s="82"/>
      <c r="G31" s="83"/>
      <c r="H31" s="83"/>
      <c r="I31" s="87"/>
    </row>
    <row r="32" spans="2:9" ht="12.75" customHeight="1" x14ac:dyDescent="0.2">
      <c r="B32" s="84">
        <v>0</v>
      </c>
      <c r="D32" s="81" t="s">
        <v>639</v>
      </c>
      <c r="E32" s="81" t="s">
        <v>638</v>
      </c>
      <c r="F32" s="82"/>
      <c r="G32" s="83"/>
      <c r="H32" s="83"/>
      <c r="I32" s="87"/>
    </row>
    <row r="33" spans="2:9" x14ac:dyDescent="0.2">
      <c r="B33" s="84">
        <f>I35-B26-B31-B32</f>
        <v>149</v>
      </c>
      <c r="D33" s="85" t="s">
        <v>636</v>
      </c>
      <c r="E33" s="66" t="s">
        <v>635</v>
      </c>
      <c r="F33" s="82"/>
      <c r="G33" s="83"/>
      <c r="H33" s="83"/>
      <c r="I33" s="87"/>
    </row>
    <row r="34" spans="2:9" x14ac:dyDescent="0.2">
      <c r="B34" s="84"/>
      <c r="F34" s="82"/>
      <c r="G34" s="83"/>
      <c r="H34" s="83"/>
      <c r="I34" s="87"/>
    </row>
    <row r="35" spans="2:9" x14ac:dyDescent="0.2">
      <c r="B35" s="89">
        <f>B26+B31+B32+B33</f>
        <v>1600</v>
      </c>
      <c r="C35" s="78"/>
      <c r="D35" s="90" t="s">
        <v>568</v>
      </c>
      <c r="E35" s="78"/>
      <c r="F35" s="91"/>
      <c r="G35" s="90" t="s">
        <v>568</v>
      </c>
      <c r="H35" s="78"/>
      <c r="I35" s="92">
        <f>I26</f>
        <v>1600</v>
      </c>
    </row>
    <row r="38" spans="2:9" ht="15" x14ac:dyDescent="0.2">
      <c r="B38" s="65" t="s">
        <v>637</v>
      </c>
      <c r="C38" s="94"/>
      <c r="D38" s="94"/>
      <c r="E38" s="94"/>
      <c r="F38" s="94"/>
      <c r="G38" s="94"/>
      <c r="H38" s="94"/>
      <c r="I38" s="94"/>
    </row>
    <row r="39" spans="2:9" ht="13.15" customHeight="1" x14ac:dyDescent="0.2"/>
    <row r="40" spans="2:9" x14ac:dyDescent="0.2">
      <c r="B40" s="70" t="s">
        <v>606</v>
      </c>
      <c r="C40" s="78"/>
      <c r="D40" s="78"/>
      <c r="E40" s="78"/>
      <c r="F40" s="78"/>
      <c r="G40" s="78"/>
      <c r="H40" s="78"/>
      <c r="I40" s="69" t="s">
        <v>605</v>
      </c>
    </row>
    <row r="41" spans="2:9" x14ac:dyDescent="0.2">
      <c r="B41" s="80"/>
      <c r="F41" s="82"/>
      <c r="G41" s="83"/>
      <c r="H41" s="83"/>
      <c r="I41" s="82"/>
    </row>
    <row r="42" spans="2:9" x14ac:dyDescent="0.2">
      <c r="B42" s="84">
        <f>B43+B44+B45+B47+B48</f>
        <v>2</v>
      </c>
      <c r="D42" s="81" t="s">
        <v>634</v>
      </c>
      <c r="E42" s="88" t="s">
        <v>633</v>
      </c>
      <c r="F42" s="82"/>
      <c r="G42" s="85" t="s">
        <v>636</v>
      </c>
      <c r="H42" s="66" t="s">
        <v>635</v>
      </c>
      <c r="I42" s="87">
        <f>+B33</f>
        <v>149</v>
      </c>
    </row>
    <row r="43" spans="2:9" ht="15" x14ac:dyDescent="0.2">
      <c r="B43" s="84">
        <v>2</v>
      </c>
      <c r="C43" s="58"/>
      <c r="D43" s="95" t="s">
        <v>632</v>
      </c>
      <c r="F43" s="62"/>
      <c r="G43" s="79" t="s">
        <v>634</v>
      </c>
      <c r="H43" s="96" t="s">
        <v>633</v>
      </c>
      <c r="I43" s="87">
        <f>I44+I45+I47+I48+I49</f>
        <v>5</v>
      </c>
    </row>
    <row r="44" spans="2:9" x14ac:dyDescent="0.2">
      <c r="B44" s="84">
        <v>0</v>
      </c>
      <c r="D44" s="85" t="s">
        <v>631</v>
      </c>
      <c r="F44" s="82"/>
      <c r="G44" s="95" t="s">
        <v>632</v>
      </c>
      <c r="I44" s="87">
        <v>5</v>
      </c>
    </row>
    <row r="45" spans="2:9" x14ac:dyDescent="0.2">
      <c r="B45" s="84">
        <v>0</v>
      </c>
      <c r="D45" s="85" t="s">
        <v>630</v>
      </c>
      <c r="E45" s="80"/>
      <c r="F45" s="82"/>
      <c r="G45" s="85" t="s">
        <v>631</v>
      </c>
      <c r="I45" s="87">
        <v>0</v>
      </c>
    </row>
    <row r="46" spans="2:9" x14ac:dyDescent="0.2">
      <c r="B46" s="84"/>
      <c r="E46" s="97" t="s">
        <v>629</v>
      </c>
      <c r="F46" s="82"/>
      <c r="G46" s="85" t="s">
        <v>630</v>
      </c>
      <c r="H46" s="80"/>
      <c r="I46" s="87"/>
    </row>
    <row r="47" spans="2:9" x14ac:dyDescent="0.2">
      <c r="B47" s="84">
        <v>0</v>
      </c>
      <c r="D47" s="85" t="s">
        <v>628</v>
      </c>
      <c r="E47" s="85"/>
      <c r="F47" s="82"/>
      <c r="H47" s="85" t="s">
        <v>629</v>
      </c>
      <c r="I47" s="87">
        <v>0</v>
      </c>
    </row>
    <row r="48" spans="2:9" x14ac:dyDescent="0.2">
      <c r="B48" s="84">
        <v>0</v>
      </c>
      <c r="D48" s="85" t="s">
        <v>627</v>
      </c>
      <c r="E48" s="85"/>
      <c r="F48" s="82"/>
      <c r="G48" s="81" t="s">
        <v>628</v>
      </c>
      <c r="H48" s="85"/>
      <c r="I48" s="87">
        <v>0</v>
      </c>
    </row>
    <row r="49" spans="2:9" x14ac:dyDescent="0.2">
      <c r="B49" s="84">
        <f>I52-B42</f>
        <v>152</v>
      </c>
      <c r="D49" s="85" t="s">
        <v>622</v>
      </c>
      <c r="E49" s="66" t="s">
        <v>621</v>
      </c>
      <c r="F49" s="82"/>
      <c r="G49" s="85" t="s">
        <v>627</v>
      </c>
      <c r="H49" s="85"/>
      <c r="I49" s="87">
        <v>0</v>
      </c>
    </row>
    <row r="50" spans="2:9" x14ac:dyDescent="0.2">
      <c r="B50" s="84"/>
      <c r="D50" s="85"/>
      <c r="E50" s="85"/>
      <c r="F50" s="82"/>
      <c r="G50" s="85" t="s">
        <v>626</v>
      </c>
      <c r="H50" s="85"/>
      <c r="I50" s="87">
        <v>0</v>
      </c>
    </row>
    <row r="51" spans="2:9" x14ac:dyDescent="0.2">
      <c r="B51" s="84"/>
      <c r="F51" s="82"/>
      <c r="G51" s="85"/>
      <c r="I51" s="87"/>
    </row>
    <row r="52" spans="2:9" x14ac:dyDescent="0.2">
      <c r="B52" s="89">
        <f>B42+B49</f>
        <v>154</v>
      </c>
      <c r="C52" s="78"/>
      <c r="D52" s="78" t="s">
        <v>568</v>
      </c>
      <c r="E52" s="78"/>
      <c r="F52" s="91"/>
      <c r="G52" s="78" t="s">
        <v>568</v>
      </c>
      <c r="H52" s="78"/>
      <c r="I52" s="92">
        <f>I42+I43+I50</f>
        <v>154</v>
      </c>
    </row>
    <row r="55" spans="2:9" ht="15" x14ac:dyDescent="0.2">
      <c r="B55" s="65" t="s">
        <v>625</v>
      </c>
      <c r="C55" s="94"/>
      <c r="D55" s="94"/>
      <c r="E55" s="94"/>
      <c r="F55" s="94"/>
      <c r="G55" s="94"/>
      <c r="H55" s="94"/>
      <c r="I55" s="94"/>
    </row>
    <row r="57" spans="2:9" x14ac:dyDescent="0.2">
      <c r="B57" s="70" t="s">
        <v>606</v>
      </c>
      <c r="C57" s="78"/>
      <c r="D57" s="78"/>
      <c r="E57" s="78"/>
      <c r="F57" s="78"/>
      <c r="G57" s="78"/>
      <c r="H57" s="78"/>
      <c r="I57" s="69" t="s">
        <v>605</v>
      </c>
    </row>
    <row r="58" spans="2:9" x14ac:dyDescent="0.2">
      <c r="B58" s="80"/>
      <c r="F58" s="82"/>
      <c r="G58" s="83"/>
      <c r="H58" s="83"/>
      <c r="I58" s="82"/>
    </row>
    <row r="59" spans="2:9" x14ac:dyDescent="0.2">
      <c r="B59" s="84">
        <f>B60+B61</f>
        <v>46</v>
      </c>
      <c r="D59" s="81" t="s">
        <v>624</v>
      </c>
      <c r="E59" s="86" t="s">
        <v>623</v>
      </c>
      <c r="F59" s="82"/>
      <c r="G59" s="88" t="s">
        <v>622</v>
      </c>
      <c r="H59" s="66" t="s">
        <v>621</v>
      </c>
      <c r="I59" s="87">
        <f>+B49</f>
        <v>152</v>
      </c>
    </row>
    <row r="60" spans="2:9" x14ac:dyDescent="0.2">
      <c r="B60" s="84">
        <v>46</v>
      </c>
      <c r="D60" s="85" t="s">
        <v>620</v>
      </c>
      <c r="F60" s="82"/>
      <c r="G60" s="88" t="s">
        <v>619</v>
      </c>
      <c r="H60" s="85"/>
      <c r="I60" s="87">
        <f>I61+I62</f>
        <v>0</v>
      </c>
    </row>
    <row r="61" spans="2:9" x14ac:dyDescent="0.2">
      <c r="B61" s="84">
        <v>0</v>
      </c>
      <c r="D61" s="85" t="s">
        <v>618</v>
      </c>
      <c r="F61" s="82"/>
      <c r="G61" s="88" t="s">
        <v>617</v>
      </c>
      <c r="I61" s="87">
        <v>0</v>
      </c>
    </row>
    <row r="62" spans="2:9" x14ac:dyDescent="0.2">
      <c r="B62" s="84">
        <v>0</v>
      </c>
      <c r="D62" s="81" t="s">
        <v>616</v>
      </c>
      <c r="E62" s="85" t="s">
        <v>615</v>
      </c>
      <c r="F62" s="82"/>
      <c r="G62" s="88" t="s">
        <v>614</v>
      </c>
      <c r="I62" s="87">
        <v>0</v>
      </c>
    </row>
    <row r="63" spans="2:9" x14ac:dyDescent="0.2">
      <c r="B63" s="84"/>
      <c r="E63" s="85" t="s">
        <v>613</v>
      </c>
      <c r="F63" s="82"/>
      <c r="G63" s="83" t="s">
        <v>612</v>
      </c>
      <c r="H63" s="81" t="s">
        <v>611</v>
      </c>
      <c r="I63" s="87">
        <f>I64+I65+I66</f>
        <v>2</v>
      </c>
    </row>
    <row r="64" spans="2:9" x14ac:dyDescent="0.2">
      <c r="B64" s="84">
        <f>B65+B66+B67</f>
        <v>30</v>
      </c>
      <c r="D64" s="81" t="s">
        <v>612</v>
      </c>
      <c r="E64" s="81" t="s">
        <v>611</v>
      </c>
      <c r="F64" s="82"/>
      <c r="G64" s="85" t="s">
        <v>610</v>
      </c>
      <c r="I64" s="87">
        <v>0</v>
      </c>
    </row>
    <row r="65" spans="2:9" x14ac:dyDescent="0.2">
      <c r="B65" s="84">
        <v>2</v>
      </c>
      <c r="D65" s="85" t="s">
        <v>610</v>
      </c>
      <c r="F65" s="82"/>
      <c r="G65" s="88" t="s">
        <v>609</v>
      </c>
      <c r="I65" s="87">
        <v>0</v>
      </c>
    </row>
    <row r="66" spans="2:9" x14ac:dyDescent="0.2">
      <c r="B66" s="84">
        <v>0</v>
      </c>
      <c r="D66" s="85" t="s">
        <v>609</v>
      </c>
      <c r="F66" s="82"/>
      <c r="G66" s="88" t="s">
        <v>608</v>
      </c>
      <c r="I66" s="87">
        <v>2</v>
      </c>
    </row>
    <row r="67" spans="2:9" x14ac:dyDescent="0.2">
      <c r="B67" s="84">
        <v>28</v>
      </c>
      <c r="D67" s="85" t="s">
        <v>608</v>
      </c>
      <c r="F67" s="82"/>
      <c r="G67" s="83"/>
      <c r="H67" s="83"/>
      <c r="I67" s="87"/>
    </row>
    <row r="68" spans="2:9" x14ac:dyDescent="0.2">
      <c r="B68" s="84">
        <f>I70-B59-B62-B64</f>
        <v>78</v>
      </c>
      <c r="D68" s="85" t="s">
        <v>602</v>
      </c>
      <c r="E68" s="85" t="s">
        <v>601</v>
      </c>
      <c r="F68" s="82"/>
      <c r="G68" s="83"/>
      <c r="H68" s="83"/>
      <c r="I68" s="87"/>
    </row>
    <row r="69" spans="2:9" ht="17.45" customHeight="1" x14ac:dyDescent="0.2">
      <c r="B69" s="84"/>
      <c r="F69" s="82"/>
      <c r="G69" s="83"/>
      <c r="H69" s="83"/>
      <c r="I69" s="87"/>
    </row>
    <row r="70" spans="2:9" ht="17.45" customHeight="1" x14ac:dyDescent="0.2">
      <c r="B70" s="89">
        <f>B59+B62+B64+B68</f>
        <v>154</v>
      </c>
      <c r="C70" s="78"/>
      <c r="D70" s="78" t="s">
        <v>568</v>
      </c>
      <c r="E70" s="78"/>
      <c r="F70" s="91"/>
      <c r="G70" s="78" t="s">
        <v>568</v>
      </c>
      <c r="H70" s="78"/>
      <c r="I70" s="92">
        <f>I59+I60+I63</f>
        <v>154</v>
      </c>
    </row>
    <row r="73" spans="2:9" ht="15" x14ac:dyDescent="0.2">
      <c r="B73" s="65" t="s">
        <v>607</v>
      </c>
      <c r="C73" s="94"/>
      <c r="D73" s="94"/>
      <c r="E73" s="94"/>
      <c r="F73" s="94"/>
      <c r="G73" s="94"/>
      <c r="H73" s="94"/>
      <c r="I73" s="94"/>
    </row>
    <row r="75" spans="2:9" x14ac:dyDescent="0.2">
      <c r="B75" s="70" t="s">
        <v>606</v>
      </c>
      <c r="C75" s="78"/>
      <c r="D75" s="78"/>
      <c r="E75" s="78"/>
      <c r="F75" s="78"/>
      <c r="G75" s="78"/>
      <c r="H75" s="78"/>
      <c r="I75" s="69" t="s">
        <v>605</v>
      </c>
    </row>
    <row r="76" spans="2:9" x14ac:dyDescent="0.2">
      <c r="B76" s="80"/>
      <c r="F76" s="82"/>
      <c r="G76" s="83"/>
      <c r="H76" s="83"/>
      <c r="I76" s="82"/>
    </row>
    <row r="77" spans="2:9" x14ac:dyDescent="0.2">
      <c r="B77" s="84">
        <v>0</v>
      </c>
      <c r="D77" s="81" t="s">
        <v>604</v>
      </c>
      <c r="E77" s="85" t="s">
        <v>603</v>
      </c>
      <c r="F77" s="82"/>
      <c r="G77" s="88" t="s">
        <v>602</v>
      </c>
      <c r="H77" s="66" t="s">
        <v>601</v>
      </c>
      <c r="I77" s="87">
        <f>+B68</f>
        <v>78</v>
      </c>
    </row>
    <row r="78" spans="2:9" x14ac:dyDescent="0.2">
      <c r="B78" s="84"/>
      <c r="E78" s="85" t="s">
        <v>600</v>
      </c>
      <c r="F78" s="82"/>
      <c r="G78" s="88"/>
      <c r="H78" s="85"/>
      <c r="I78" s="87"/>
    </row>
    <row r="79" spans="2:9" x14ac:dyDescent="0.2">
      <c r="B79" s="84">
        <f>I82-B77</f>
        <v>78</v>
      </c>
      <c r="D79" s="85" t="s">
        <v>595</v>
      </c>
      <c r="E79" s="68" t="s">
        <v>599</v>
      </c>
      <c r="F79" s="82"/>
      <c r="G79" s="83"/>
      <c r="H79" s="83"/>
      <c r="I79" s="87"/>
    </row>
    <row r="80" spans="2:9" x14ac:dyDescent="0.2">
      <c r="B80" s="84">
        <f>B79-B13</f>
        <v>-186</v>
      </c>
      <c r="D80" s="85" t="s">
        <v>598</v>
      </c>
      <c r="E80" s="66" t="s">
        <v>594</v>
      </c>
      <c r="F80" s="82"/>
      <c r="G80" s="83"/>
      <c r="H80" s="83"/>
      <c r="I80" s="87"/>
    </row>
    <row r="81" spans="2:9" x14ac:dyDescent="0.2">
      <c r="B81" s="84"/>
      <c r="F81" s="82"/>
      <c r="G81" s="83"/>
      <c r="H81" s="83"/>
      <c r="I81" s="87"/>
    </row>
    <row r="82" spans="2:9" x14ac:dyDescent="0.2">
      <c r="B82" s="89">
        <f>B77+B79</f>
        <v>78</v>
      </c>
      <c r="C82" s="78"/>
      <c r="D82" s="78" t="s">
        <v>568</v>
      </c>
      <c r="E82" s="78"/>
      <c r="F82" s="91"/>
      <c r="G82" s="78" t="s">
        <v>568</v>
      </c>
      <c r="H82" s="78"/>
      <c r="I82" s="92">
        <f>I77</f>
        <v>78</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597</v>
      </c>
      <c r="C85" s="153"/>
      <c r="D85" s="153"/>
      <c r="E85" s="153"/>
      <c r="F85" s="153"/>
      <c r="G85" s="153"/>
      <c r="H85" s="153"/>
      <c r="I85" s="153"/>
    </row>
    <row r="86" spans="2:9" ht="7.15" customHeight="1" x14ac:dyDescent="0.2"/>
    <row r="88" spans="2:9" ht="15" x14ac:dyDescent="0.2">
      <c r="B88" s="65" t="s">
        <v>596</v>
      </c>
      <c r="C88" s="93"/>
      <c r="D88" s="93"/>
      <c r="E88" s="93"/>
      <c r="F88" s="93"/>
      <c r="G88" s="93"/>
      <c r="H88" s="93"/>
      <c r="I88" s="93"/>
    </row>
    <row r="89" spans="2:9" ht="15.75" customHeight="1" x14ac:dyDescent="0.2"/>
    <row r="90" spans="2:9" x14ac:dyDescent="0.2">
      <c r="B90" s="64" t="s">
        <v>566</v>
      </c>
      <c r="C90" s="78"/>
      <c r="D90" s="78"/>
      <c r="E90" s="78"/>
      <c r="F90" s="78"/>
      <c r="G90" s="78"/>
      <c r="H90" s="78"/>
      <c r="I90" s="63" t="s">
        <v>565</v>
      </c>
    </row>
    <row r="91" spans="2:9" x14ac:dyDescent="0.2">
      <c r="B91" s="80"/>
      <c r="F91" s="82"/>
      <c r="G91" s="83"/>
      <c r="H91" s="83"/>
      <c r="I91" s="82"/>
    </row>
    <row r="92" spans="2:9" x14ac:dyDescent="0.2">
      <c r="B92" s="84">
        <f>I99</f>
        <v>1676</v>
      </c>
      <c r="D92" s="85" t="s">
        <v>582</v>
      </c>
      <c r="E92" s="66" t="s">
        <v>581</v>
      </c>
      <c r="F92" s="82"/>
      <c r="G92" s="85" t="s">
        <v>595</v>
      </c>
      <c r="H92" s="66" t="s">
        <v>594</v>
      </c>
      <c r="I92" s="87">
        <f>+B80</f>
        <v>-186</v>
      </c>
    </row>
    <row r="93" spans="2:9" x14ac:dyDescent="0.2">
      <c r="B93" s="84"/>
      <c r="E93" s="68" t="s">
        <v>578</v>
      </c>
      <c r="F93" s="82"/>
      <c r="G93" s="88" t="s">
        <v>593</v>
      </c>
      <c r="H93" s="81" t="s">
        <v>592</v>
      </c>
      <c r="I93" s="87">
        <f>I94+I95</f>
        <v>1862</v>
      </c>
    </row>
    <row r="94" spans="2:9" x14ac:dyDescent="0.2">
      <c r="B94" s="84"/>
      <c r="E94" s="85"/>
      <c r="F94" s="82"/>
      <c r="G94" s="88" t="s">
        <v>591</v>
      </c>
      <c r="I94" s="87">
        <v>1862</v>
      </c>
    </row>
    <row r="95" spans="2:9" x14ac:dyDescent="0.2">
      <c r="B95" s="84"/>
      <c r="E95" s="85"/>
      <c r="F95" s="82"/>
      <c r="G95" s="88" t="s">
        <v>590</v>
      </c>
      <c r="I95" s="87">
        <v>0</v>
      </c>
    </row>
    <row r="96" spans="2:9" x14ac:dyDescent="0.2">
      <c r="B96" s="84"/>
      <c r="D96" s="85"/>
      <c r="F96" s="82"/>
      <c r="G96" s="88" t="s">
        <v>589</v>
      </c>
      <c r="H96" s="81" t="s">
        <v>588</v>
      </c>
      <c r="I96" s="87">
        <f>I97</f>
        <v>0</v>
      </c>
    </row>
    <row r="97" spans="2:9" x14ac:dyDescent="0.2">
      <c r="B97" s="98"/>
      <c r="C97" s="99"/>
      <c r="D97" s="99"/>
      <c r="E97" s="85"/>
      <c r="F97" s="100"/>
      <c r="G97" s="88" t="s">
        <v>587</v>
      </c>
      <c r="H97" s="101"/>
      <c r="I97" s="87">
        <v>0</v>
      </c>
    </row>
    <row r="98" spans="2:9" x14ac:dyDescent="0.2">
      <c r="B98" s="84"/>
      <c r="F98" s="82"/>
      <c r="G98" s="83"/>
      <c r="H98" s="83"/>
      <c r="I98" s="87"/>
    </row>
    <row r="99" spans="2:9" x14ac:dyDescent="0.2">
      <c r="B99" s="89">
        <f>B92</f>
        <v>1676</v>
      </c>
      <c r="C99" s="78"/>
      <c r="D99" s="78" t="s">
        <v>568</v>
      </c>
      <c r="E99" s="78"/>
      <c r="F99" s="91"/>
      <c r="G99" s="78" t="s">
        <v>568</v>
      </c>
      <c r="H99" s="78"/>
      <c r="I99" s="92">
        <f>I92+I93+I96</f>
        <v>1676</v>
      </c>
    </row>
    <row r="102" spans="2:9" ht="15" x14ac:dyDescent="0.2">
      <c r="B102" s="65" t="s">
        <v>586</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566</v>
      </c>
      <c r="C104" s="78"/>
      <c r="D104" s="78"/>
      <c r="E104" s="78"/>
      <c r="F104" s="78"/>
      <c r="G104" s="78"/>
      <c r="H104" s="78"/>
      <c r="I104" s="63" t="s">
        <v>565</v>
      </c>
    </row>
    <row r="105" spans="2:9" x14ac:dyDescent="0.2">
      <c r="B105" s="80"/>
      <c r="E105" s="85"/>
      <c r="F105" s="102"/>
      <c r="G105" s="83"/>
      <c r="H105" s="83"/>
      <c r="I105" s="82"/>
    </row>
    <row r="106" spans="2:9" x14ac:dyDescent="0.2">
      <c r="B106" s="84">
        <f>B107+B109</f>
        <v>1574</v>
      </c>
      <c r="D106" s="85" t="s">
        <v>585</v>
      </c>
      <c r="E106" s="103" t="s">
        <v>584</v>
      </c>
      <c r="F106" s="82"/>
      <c r="G106" s="83"/>
      <c r="H106" s="83"/>
      <c r="I106" s="82"/>
    </row>
    <row r="107" spans="2:9" x14ac:dyDescent="0.2">
      <c r="B107" s="84">
        <v>1694</v>
      </c>
      <c r="D107" s="85" t="s">
        <v>583</v>
      </c>
      <c r="E107" s="85"/>
      <c r="F107" s="82"/>
      <c r="G107" s="85" t="s">
        <v>582</v>
      </c>
      <c r="H107" s="68" t="s">
        <v>581</v>
      </c>
      <c r="I107" s="87"/>
    </row>
    <row r="108" spans="2:9" x14ac:dyDescent="0.2">
      <c r="B108" s="84">
        <f>-B13</f>
        <v>-264</v>
      </c>
      <c r="D108" s="85" t="s">
        <v>580</v>
      </c>
      <c r="E108" s="86" t="s">
        <v>579</v>
      </c>
      <c r="F108" s="82"/>
      <c r="G108" s="85"/>
      <c r="H108" s="67" t="s">
        <v>578</v>
      </c>
      <c r="I108" s="87">
        <f>B92</f>
        <v>1676</v>
      </c>
    </row>
    <row r="109" spans="2:9" x14ac:dyDescent="0.2">
      <c r="B109" s="84">
        <v>-120</v>
      </c>
      <c r="D109" s="95" t="s">
        <v>577</v>
      </c>
      <c r="E109" s="85" t="s">
        <v>576</v>
      </c>
      <c r="F109" s="82"/>
      <c r="H109" s="104"/>
      <c r="I109" s="105"/>
    </row>
    <row r="110" spans="2:9" x14ac:dyDescent="0.2">
      <c r="B110" s="84">
        <v>0</v>
      </c>
      <c r="D110" s="85" t="s">
        <v>575</v>
      </c>
      <c r="E110" s="85" t="s">
        <v>574</v>
      </c>
      <c r="F110" s="82"/>
      <c r="G110" s="93"/>
      <c r="I110" s="87"/>
    </row>
    <row r="111" spans="2:9" x14ac:dyDescent="0.2">
      <c r="B111" s="84">
        <v>0</v>
      </c>
      <c r="D111" s="95" t="s">
        <v>573</v>
      </c>
      <c r="E111" s="85" t="s">
        <v>572</v>
      </c>
      <c r="F111" s="82"/>
      <c r="H111" s="104"/>
      <c r="I111" s="105"/>
    </row>
    <row r="112" spans="2:9" x14ac:dyDescent="0.2">
      <c r="B112" s="84"/>
      <c r="D112" s="85"/>
      <c r="E112" s="85" t="s">
        <v>571</v>
      </c>
      <c r="F112" s="82"/>
      <c r="G112" s="93"/>
      <c r="I112" s="87"/>
    </row>
    <row r="113" spans="2:9" x14ac:dyDescent="0.2">
      <c r="B113" s="84">
        <f>I115-B106-B108-B111</f>
        <v>366</v>
      </c>
      <c r="C113" s="99"/>
      <c r="D113" s="99" t="s">
        <v>570</v>
      </c>
      <c r="E113" s="66" t="s">
        <v>569</v>
      </c>
      <c r="F113" s="100"/>
      <c r="G113" s="93"/>
      <c r="H113" s="101"/>
      <c r="I113" s="87"/>
    </row>
    <row r="114" spans="2:9" x14ac:dyDescent="0.2">
      <c r="B114" s="84"/>
      <c r="E114" s="85"/>
      <c r="F114" s="82"/>
      <c r="G114" s="93"/>
      <c r="H114" s="83"/>
      <c r="I114" s="87"/>
    </row>
    <row r="115" spans="2:9" x14ac:dyDescent="0.2">
      <c r="B115" s="89">
        <f>B106+B108+B111+B113</f>
        <v>1676</v>
      </c>
      <c r="C115" s="78"/>
      <c r="D115" s="78" t="s">
        <v>568</v>
      </c>
      <c r="E115" s="106"/>
      <c r="F115" s="91"/>
      <c r="G115" s="78" t="s">
        <v>568</v>
      </c>
      <c r="H115" s="78"/>
      <c r="I115" s="92">
        <f>I108</f>
        <v>1676</v>
      </c>
    </row>
    <row r="118" spans="2:9" ht="15" x14ac:dyDescent="0.2">
      <c r="B118" s="65" t="s">
        <v>567</v>
      </c>
      <c r="C118" s="93"/>
      <c r="D118" s="93"/>
      <c r="E118" s="93"/>
      <c r="F118" s="93"/>
      <c r="G118" s="93"/>
      <c r="H118" s="93"/>
      <c r="I118" s="93"/>
    </row>
    <row r="120" spans="2:9" x14ac:dyDescent="0.2">
      <c r="B120" s="64" t="s">
        <v>566</v>
      </c>
      <c r="C120" s="78"/>
      <c r="D120" s="78"/>
      <c r="E120" s="78"/>
      <c r="F120" s="78"/>
      <c r="G120" s="78"/>
      <c r="H120" s="78"/>
      <c r="I120" s="63" t="s">
        <v>565</v>
      </c>
    </row>
    <row r="121" spans="2:9" ht="15" x14ac:dyDescent="0.2">
      <c r="B121" s="61"/>
      <c r="C121" s="79"/>
      <c r="D121" s="79"/>
      <c r="E121" s="79"/>
      <c r="F121" s="79"/>
      <c r="G121" s="79"/>
      <c r="H121" s="79"/>
      <c r="I121" s="62"/>
    </row>
    <row r="122" spans="2:9" ht="15" x14ac:dyDescent="0.2">
      <c r="B122" s="61"/>
      <c r="C122" s="79"/>
      <c r="D122" s="79"/>
      <c r="E122" s="60" t="s">
        <v>564</v>
      </c>
      <c r="F122" s="79"/>
      <c r="G122" s="79"/>
      <c r="H122" s="79"/>
      <c r="I122" s="87">
        <f>B123-I125-I128-I131-I134-I137-I142-I143-I144</f>
        <v>366</v>
      </c>
    </row>
    <row r="123" spans="2:9" ht="15" x14ac:dyDescent="0.2">
      <c r="B123" s="84">
        <f>B125+B128+B131+B134+B137+B142+B143+B144</f>
        <v>483</v>
      </c>
      <c r="C123" s="79"/>
      <c r="D123" s="58"/>
      <c r="E123" s="85" t="s">
        <v>563</v>
      </c>
      <c r="F123" s="58"/>
      <c r="G123" s="58"/>
      <c r="H123" s="58"/>
      <c r="I123" s="87">
        <f>I125+I128+I131+I134+I137+I142+I143+I144</f>
        <v>117</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562</v>
      </c>
      <c r="F125" s="58"/>
      <c r="G125" s="58"/>
      <c r="H125" s="58"/>
      <c r="I125" s="87">
        <f>I126+I127</f>
        <v>0</v>
      </c>
    </row>
    <row r="126" spans="2:9" ht="13.15" customHeight="1" x14ac:dyDescent="0.2">
      <c r="B126" s="84">
        <v>0</v>
      </c>
      <c r="C126" s="58"/>
      <c r="D126" s="58"/>
      <c r="E126" s="85" t="s">
        <v>561</v>
      </c>
      <c r="F126" s="58"/>
      <c r="G126" s="58"/>
      <c r="H126" s="58"/>
      <c r="I126" s="87">
        <v>0</v>
      </c>
    </row>
    <row r="127" spans="2:9" ht="15" x14ac:dyDescent="0.2">
      <c r="B127" s="84">
        <v>0</v>
      </c>
      <c r="C127" s="58"/>
      <c r="D127" s="58"/>
      <c r="E127" s="85" t="s">
        <v>560</v>
      </c>
      <c r="F127" s="58"/>
      <c r="G127" s="58"/>
      <c r="H127" s="58"/>
      <c r="I127" s="87">
        <v>0</v>
      </c>
    </row>
    <row r="128" spans="2:9" x14ac:dyDescent="0.2">
      <c r="B128" s="84">
        <f>B129+B130</f>
        <v>166</v>
      </c>
      <c r="E128" s="85" t="s">
        <v>559</v>
      </c>
      <c r="I128" s="87">
        <f>I129+I130</f>
        <v>0</v>
      </c>
    </row>
    <row r="129" spans="2:9" x14ac:dyDescent="0.2">
      <c r="B129" s="84">
        <v>166</v>
      </c>
      <c r="E129" s="85" t="s">
        <v>558</v>
      </c>
      <c r="I129" s="87">
        <v>0</v>
      </c>
    </row>
    <row r="130" spans="2:9" x14ac:dyDescent="0.2">
      <c r="B130" s="84">
        <v>0</v>
      </c>
      <c r="E130" s="85" t="s">
        <v>557</v>
      </c>
      <c r="I130" s="87">
        <v>0</v>
      </c>
    </row>
    <row r="131" spans="2:9" x14ac:dyDescent="0.2">
      <c r="B131" s="84">
        <f>B132+B133</f>
        <v>0</v>
      </c>
      <c r="E131" s="85" t="s">
        <v>556</v>
      </c>
      <c r="I131" s="87">
        <f>I132+I133</f>
        <v>0</v>
      </c>
    </row>
    <row r="132" spans="2:9" x14ac:dyDescent="0.2">
      <c r="B132" s="84">
        <v>0</v>
      </c>
      <c r="E132" s="85" t="s">
        <v>555</v>
      </c>
      <c r="I132" s="87">
        <v>0</v>
      </c>
    </row>
    <row r="133" spans="2:9" x14ac:dyDescent="0.2">
      <c r="B133" s="84">
        <v>0</v>
      </c>
      <c r="E133" s="85" t="s">
        <v>554</v>
      </c>
      <c r="I133" s="87">
        <v>0</v>
      </c>
    </row>
    <row r="134" spans="2:9" x14ac:dyDescent="0.2">
      <c r="B134" s="84">
        <f>B135+B136</f>
        <v>0</v>
      </c>
      <c r="E134" s="85" t="s">
        <v>553</v>
      </c>
      <c r="I134" s="87">
        <f>I135+I136</f>
        <v>24</v>
      </c>
    </row>
    <row r="135" spans="2:9" x14ac:dyDescent="0.2">
      <c r="B135" s="84">
        <v>0</v>
      </c>
      <c r="E135" s="85" t="s">
        <v>552</v>
      </c>
      <c r="I135" s="87">
        <v>-1</v>
      </c>
    </row>
    <row r="136" spans="2:9" x14ac:dyDescent="0.2">
      <c r="B136" s="84">
        <v>0</v>
      </c>
      <c r="E136" s="85" t="s">
        <v>551</v>
      </c>
      <c r="I136" s="87">
        <v>25</v>
      </c>
    </row>
    <row r="137" spans="2:9" x14ac:dyDescent="0.2">
      <c r="B137" s="84">
        <f>B138+B141</f>
        <v>0</v>
      </c>
      <c r="E137" s="107" t="s">
        <v>550</v>
      </c>
      <c r="I137" s="87">
        <f>I138+I141</f>
        <v>-5</v>
      </c>
    </row>
    <row r="138" spans="2:9" x14ac:dyDescent="0.2">
      <c r="B138" s="84">
        <f>B139+B140</f>
        <v>0</v>
      </c>
      <c r="E138" s="107" t="s">
        <v>549</v>
      </c>
      <c r="I138" s="87">
        <f>I139+I140</f>
        <v>-5</v>
      </c>
    </row>
    <row r="139" spans="2:9" x14ac:dyDescent="0.2">
      <c r="B139" s="84">
        <v>0</v>
      </c>
      <c r="E139" s="107" t="s">
        <v>548</v>
      </c>
      <c r="I139" s="87">
        <v>-5</v>
      </c>
    </row>
    <row r="140" spans="2:9" x14ac:dyDescent="0.2">
      <c r="B140" s="84">
        <v>0</v>
      </c>
      <c r="E140" s="107" t="s">
        <v>547</v>
      </c>
      <c r="I140" s="87">
        <v>0</v>
      </c>
    </row>
    <row r="141" spans="2:9" x14ac:dyDescent="0.2">
      <c r="B141" s="84">
        <v>0</v>
      </c>
      <c r="E141" s="107" t="s">
        <v>546</v>
      </c>
      <c r="I141" s="87">
        <v>0</v>
      </c>
    </row>
    <row r="142" spans="2:9" x14ac:dyDescent="0.2">
      <c r="B142" s="84">
        <v>0</v>
      </c>
      <c r="E142" s="85" t="s">
        <v>545</v>
      </c>
      <c r="I142" s="87">
        <v>0</v>
      </c>
    </row>
    <row r="143" spans="2:9" x14ac:dyDescent="0.2">
      <c r="B143" s="84">
        <v>0</v>
      </c>
      <c r="C143" s="85" t="s">
        <v>544</v>
      </c>
      <c r="E143" s="85" t="s">
        <v>544</v>
      </c>
      <c r="I143" s="87">
        <v>0</v>
      </c>
    </row>
    <row r="144" spans="2:9" x14ac:dyDescent="0.2">
      <c r="B144" s="84">
        <f>B145+B146</f>
        <v>317</v>
      </c>
      <c r="C144" s="85" t="s">
        <v>543</v>
      </c>
      <c r="E144" s="85" t="s">
        <v>543</v>
      </c>
      <c r="I144" s="87">
        <f>I145+I146</f>
        <v>98</v>
      </c>
    </row>
    <row r="145" spans="2:9" x14ac:dyDescent="0.2">
      <c r="B145" s="84">
        <v>56</v>
      </c>
      <c r="C145" s="85" t="s">
        <v>542</v>
      </c>
      <c r="E145" s="85" t="s">
        <v>542</v>
      </c>
      <c r="I145" s="87">
        <v>-184</v>
      </c>
    </row>
    <row r="146" spans="2:9" x14ac:dyDescent="0.2">
      <c r="B146" s="89">
        <v>261</v>
      </c>
      <c r="C146" s="108" t="s">
        <v>541</v>
      </c>
      <c r="D146" s="109"/>
      <c r="E146" s="108" t="s">
        <v>541</v>
      </c>
      <c r="F146" s="109"/>
      <c r="G146" s="109"/>
      <c r="H146" s="109"/>
      <c r="I146" s="92">
        <v>282</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112</v>
      </c>
      <c r="D1" s="45"/>
      <c r="E1" s="45"/>
      <c r="F1" s="45"/>
      <c r="G1" s="39"/>
      <c r="H1" s="45"/>
      <c r="I1" s="45"/>
      <c r="J1" s="45"/>
      <c r="K1" s="45"/>
      <c r="L1" s="45"/>
      <c r="M1" s="45"/>
    </row>
    <row r="2" spans="2:14" s="41" customFormat="1" ht="20.25" x14ac:dyDescent="0.25">
      <c r="B2" s="75" t="s">
        <v>1013</v>
      </c>
      <c r="D2" s="42"/>
      <c r="E2" s="42"/>
      <c r="F2" s="42"/>
      <c r="G2" s="39"/>
      <c r="H2" s="42"/>
      <c r="I2" s="42"/>
      <c r="J2" s="42"/>
      <c r="K2" s="42"/>
      <c r="L2" s="42"/>
      <c r="M2" s="42"/>
    </row>
    <row r="3" spans="2:14" s="37" customFormat="1" ht="15" customHeight="1" x14ac:dyDescent="0.25">
      <c r="B3" s="76" t="s">
        <v>740</v>
      </c>
      <c r="D3" s="39"/>
      <c r="E3" s="40"/>
      <c r="F3" s="39"/>
      <c r="G3" s="39"/>
      <c r="H3" s="39"/>
      <c r="I3" s="39"/>
      <c r="J3" s="39"/>
      <c r="K3" s="39"/>
      <c r="L3" s="39"/>
      <c r="M3" s="39"/>
      <c r="N3" s="38"/>
    </row>
    <row r="4" spans="2:14" s="37" customFormat="1" ht="15" customHeight="1" x14ac:dyDescent="0.25">
      <c r="B4" s="76"/>
      <c r="D4" s="39"/>
      <c r="E4" s="40"/>
      <c r="F4" s="39"/>
      <c r="G4" s="39"/>
      <c r="H4" s="39"/>
      <c r="I4" s="39"/>
      <c r="J4" s="39"/>
      <c r="K4" s="39"/>
      <c r="L4" s="39"/>
      <c r="M4" s="39"/>
      <c r="N4" s="38"/>
    </row>
    <row r="5" spans="2:14" s="34" customFormat="1" ht="15" customHeight="1" x14ac:dyDescent="0.2">
      <c r="B5" s="76"/>
      <c r="D5" s="122"/>
      <c r="E5" s="21"/>
      <c r="F5" s="21"/>
      <c r="G5" s="21"/>
      <c r="H5" s="21"/>
      <c r="I5" s="21"/>
      <c r="J5" s="21"/>
      <c r="K5" s="21"/>
      <c r="L5" s="21"/>
      <c r="M5" s="21"/>
      <c r="N5" s="35"/>
    </row>
    <row r="6" spans="2:14" s="34" customFormat="1" ht="20.25" customHeight="1" x14ac:dyDescent="0.2">
      <c r="B6" s="123" t="s">
        <v>662</v>
      </c>
      <c r="D6" s="122"/>
      <c r="E6" s="21"/>
      <c r="F6" s="21"/>
      <c r="G6" s="21"/>
      <c r="H6" s="21"/>
      <c r="I6" s="21"/>
      <c r="J6" s="21"/>
      <c r="K6" s="21"/>
      <c r="L6" s="21"/>
      <c r="M6" s="21"/>
      <c r="N6" s="35"/>
    </row>
    <row r="7" spans="2:14" ht="15" x14ac:dyDescent="0.2">
      <c r="B7" s="65" t="s">
        <v>661</v>
      </c>
      <c r="C7" s="65"/>
      <c r="D7" s="65"/>
      <c r="E7" s="65"/>
      <c r="F7" s="65"/>
      <c r="G7" s="65"/>
      <c r="H7" s="65"/>
      <c r="I7" s="65"/>
    </row>
    <row r="9" spans="2:14" x14ac:dyDescent="0.2">
      <c r="B9" s="70" t="s">
        <v>606</v>
      </c>
      <c r="C9" s="78"/>
      <c r="D9" s="78"/>
      <c r="E9" s="78"/>
      <c r="F9" s="78"/>
      <c r="G9" s="78"/>
      <c r="H9" s="78"/>
      <c r="I9" s="69" t="s">
        <v>605</v>
      </c>
    </row>
    <row r="10" spans="2:14" x14ac:dyDescent="0.2">
      <c r="B10" s="80"/>
      <c r="F10" s="82"/>
      <c r="G10" s="83"/>
      <c r="H10" s="83"/>
      <c r="I10" s="82"/>
    </row>
    <row r="11" spans="2:14" x14ac:dyDescent="0.2">
      <c r="B11" s="84">
        <v>3414681</v>
      </c>
      <c r="D11" s="81" t="s">
        <v>660</v>
      </c>
      <c r="E11" s="85" t="s">
        <v>659</v>
      </c>
      <c r="F11" s="82"/>
      <c r="G11" s="83" t="s">
        <v>658</v>
      </c>
      <c r="H11" s="86" t="s">
        <v>657</v>
      </c>
      <c r="I11" s="87">
        <f>I12+I13</f>
        <v>5844745</v>
      </c>
    </row>
    <row r="12" spans="2:14" x14ac:dyDescent="0.2">
      <c r="B12" s="84">
        <f>I11-B11</f>
        <v>2430064</v>
      </c>
      <c r="D12" s="85" t="s">
        <v>647</v>
      </c>
      <c r="E12" s="66" t="s">
        <v>646</v>
      </c>
      <c r="F12" s="82"/>
      <c r="G12" s="88" t="s">
        <v>656</v>
      </c>
      <c r="H12" s="83"/>
      <c r="I12" s="87">
        <v>5844207</v>
      </c>
    </row>
    <row r="13" spans="2:14" x14ac:dyDescent="0.2">
      <c r="B13" s="84">
        <v>573426</v>
      </c>
      <c r="D13" s="81" t="s">
        <v>655</v>
      </c>
      <c r="E13" s="85" t="s">
        <v>579</v>
      </c>
      <c r="F13" s="82"/>
      <c r="G13" s="88" t="s">
        <v>654</v>
      </c>
      <c r="I13" s="87">
        <v>538</v>
      </c>
    </row>
    <row r="14" spans="2:14" x14ac:dyDescent="0.2">
      <c r="B14" s="84">
        <f>B12-B13</f>
        <v>1856638</v>
      </c>
      <c r="D14" s="81" t="s">
        <v>653</v>
      </c>
      <c r="E14" s="66" t="s">
        <v>652</v>
      </c>
      <c r="F14" s="82"/>
      <c r="G14" s="88"/>
      <c r="H14" s="83"/>
      <c r="I14" s="87"/>
    </row>
    <row r="15" spans="2:14" ht="7.15" customHeight="1" x14ac:dyDescent="0.2">
      <c r="B15" s="84"/>
      <c r="F15" s="82"/>
      <c r="G15" s="83"/>
      <c r="H15" s="83"/>
      <c r="I15" s="87"/>
    </row>
    <row r="16" spans="2:14" x14ac:dyDescent="0.2">
      <c r="B16" s="89">
        <f>B11+B12</f>
        <v>5844745</v>
      </c>
      <c r="C16" s="78"/>
      <c r="D16" s="90" t="s">
        <v>568</v>
      </c>
      <c r="E16" s="78"/>
      <c r="F16" s="91"/>
      <c r="G16" s="90" t="s">
        <v>568</v>
      </c>
      <c r="H16" s="78"/>
      <c r="I16" s="92">
        <f>I11</f>
        <v>5844745</v>
      </c>
    </row>
    <row r="19" spans="2:9" ht="15" x14ac:dyDescent="0.2">
      <c r="B19" s="65" t="s">
        <v>651</v>
      </c>
      <c r="C19" s="93"/>
      <c r="D19" s="65"/>
      <c r="E19" s="65"/>
      <c r="F19" s="65"/>
      <c r="G19" s="65"/>
      <c r="H19" s="65"/>
      <c r="I19" s="93"/>
    </row>
    <row r="22" spans="2:9" ht="15" x14ac:dyDescent="0.2">
      <c r="B22" s="65" t="s">
        <v>650</v>
      </c>
      <c r="C22" s="93"/>
      <c r="D22" s="93"/>
      <c r="E22" s="93"/>
      <c r="F22" s="93"/>
      <c r="G22" s="93"/>
      <c r="H22" s="93"/>
      <c r="I22" s="93"/>
    </row>
    <row r="24" spans="2:9" ht="15" x14ac:dyDescent="0.2">
      <c r="B24" s="70" t="s">
        <v>606</v>
      </c>
      <c r="C24" s="71"/>
      <c r="D24" s="71"/>
      <c r="E24" s="71"/>
      <c r="F24" s="71"/>
      <c r="G24" s="71"/>
      <c r="H24" s="71"/>
      <c r="I24" s="69" t="s">
        <v>605</v>
      </c>
    </row>
    <row r="25" spans="2:9" x14ac:dyDescent="0.2">
      <c r="B25" s="80"/>
      <c r="F25" s="82"/>
      <c r="G25" s="83"/>
      <c r="H25" s="83"/>
      <c r="I25" s="82"/>
    </row>
    <row r="26" spans="2:9" x14ac:dyDescent="0.2">
      <c r="B26" s="84">
        <f>B27+B28</f>
        <v>2090940</v>
      </c>
      <c r="D26" s="81" t="s">
        <v>649</v>
      </c>
      <c r="E26" s="85" t="s">
        <v>648</v>
      </c>
      <c r="F26" s="82"/>
      <c r="G26" s="88" t="s">
        <v>647</v>
      </c>
      <c r="H26" s="68" t="s">
        <v>646</v>
      </c>
      <c r="I26" s="87">
        <f>+B12</f>
        <v>2430064</v>
      </c>
    </row>
    <row r="27" spans="2:9" x14ac:dyDescent="0.2">
      <c r="B27" s="84">
        <v>1635334</v>
      </c>
      <c r="D27" s="85" t="s">
        <v>645</v>
      </c>
      <c r="F27" s="82"/>
      <c r="G27" s="83"/>
      <c r="H27" s="83"/>
      <c r="I27" s="87"/>
    </row>
    <row r="28" spans="2:9" x14ac:dyDescent="0.2">
      <c r="B28" s="84">
        <f>B29+B30</f>
        <v>455606</v>
      </c>
      <c r="D28" s="85" t="s">
        <v>644</v>
      </c>
      <c r="F28" s="82"/>
      <c r="G28" s="83"/>
      <c r="H28" s="83"/>
      <c r="I28" s="87"/>
    </row>
    <row r="29" spans="2:9" x14ac:dyDescent="0.2">
      <c r="B29" s="84">
        <v>454829</v>
      </c>
      <c r="D29" s="85" t="s">
        <v>643</v>
      </c>
      <c r="F29" s="82"/>
      <c r="G29" s="83"/>
      <c r="H29" s="83"/>
      <c r="I29" s="87"/>
    </row>
    <row r="30" spans="2:9" x14ac:dyDescent="0.2">
      <c r="B30" s="84">
        <v>777</v>
      </c>
      <c r="D30" s="85" t="s">
        <v>642</v>
      </c>
      <c r="F30" s="82"/>
      <c r="G30" s="83"/>
      <c r="H30" s="83"/>
      <c r="I30" s="87"/>
    </row>
    <row r="31" spans="2:9" ht="12.75" customHeight="1" x14ac:dyDescent="0.2">
      <c r="B31" s="84">
        <v>12158</v>
      </c>
      <c r="D31" s="81" t="s">
        <v>641</v>
      </c>
      <c r="E31" s="81" t="s">
        <v>640</v>
      </c>
      <c r="F31" s="82"/>
      <c r="G31" s="83"/>
      <c r="H31" s="83"/>
      <c r="I31" s="87"/>
    </row>
    <row r="32" spans="2:9" ht="12.75" customHeight="1" x14ac:dyDescent="0.2">
      <c r="B32" s="84">
        <v>-1045</v>
      </c>
      <c r="D32" s="81" t="s">
        <v>639</v>
      </c>
      <c r="E32" s="81" t="s">
        <v>638</v>
      </c>
      <c r="F32" s="82"/>
      <c r="G32" s="83"/>
      <c r="H32" s="83"/>
      <c r="I32" s="87"/>
    </row>
    <row r="33" spans="2:9" x14ac:dyDescent="0.2">
      <c r="B33" s="84">
        <f>I35-B26-B31-B32</f>
        <v>328011</v>
      </c>
      <c r="D33" s="85" t="s">
        <v>636</v>
      </c>
      <c r="E33" s="66" t="s">
        <v>635</v>
      </c>
      <c r="F33" s="82"/>
      <c r="G33" s="83"/>
      <c r="H33" s="83"/>
      <c r="I33" s="87"/>
    </row>
    <row r="34" spans="2:9" x14ac:dyDescent="0.2">
      <c r="B34" s="84"/>
      <c r="F34" s="82"/>
      <c r="G34" s="83"/>
      <c r="H34" s="83"/>
      <c r="I34" s="87"/>
    </row>
    <row r="35" spans="2:9" x14ac:dyDescent="0.2">
      <c r="B35" s="89">
        <f>B26+B31+B32+B33</f>
        <v>2430064</v>
      </c>
      <c r="C35" s="78"/>
      <c r="D35" s="90" t="s">
        <v>568</v>
      </c>
      <c r="E35" s="78"/>
      <c r="F35" s="91"/>
      <c r="G35" s="90" t="s">
        <v>568</v>
      </c>
      <c r="H35" s="78"/>
      <c r="I35" s="92">
        <f>I26</f>
        <v>2430064</v>
      </c>
    </row>
    <row r="38" spans="2:9" ht="15" x14ac:dyDescent="0.2">
      <c r="B38" s="65" t="s">
        <v>637</v>
      </c>
      <c r="C38" s="94"/>
      <c r="D38" s="94"/>
      <c r="E38" s="94"/>
      <c r="F38" s="94"/>
      <c r="G38" s="94"/>
      <c r="H38" s="94"/>
      <c r="I38" s="94"/>
    </row>
    <row r="39" spans="2:9" ht="13.15" customHeight="1" x14ac:dyDescent="0.2"/>
    <row r="40" spans="2:9" x14ac:dyDescent="0.2">
      <c r="B40" s="70" t="s">
        <v>606</v>
      </c>
      <c r="C40" s="78"/>
      <c r="D40" s="78"/>
      <c r="E40" s="78"/>
      <c r="F40" s="78"/>
      <c r="G40" s="78"/>
      <c r="H40" s="78"/>
      <c r="I40" s="69" t="s">
        <v>605</v>
      </c>
    </row>
    <row r="41" spans="2:9" x14ac:dyDescent="0.2">
      <c r="B41" s="80"/>
      <c r="F41" s="82"/>
      <c r="G41" s="83"/>
      <c r="H41" s="83"/>
      <c r="I41" s="82"/>
    </row>
    <row r="42" spans="2:9" x14ac:dyDescent="0.2">
      <c r="B42" s="84">
        <f>B43+B44+B45+B47+B48</f>
        <v>114659</v>
      </c>
      <c r="D42" s="81" t="s">
        <v>634</v>
      </c>
      <c r="E42" s="88" t="s">
        <v>633</v>
      </c>
      <c r="F42" s="82"/>
      <c r="G42" s="85" t="s">
        <v>636</v>
      </c>
      <c r="H42" s="66" t="s">
        <v>635</v>
      </c>
      <c r="I42" s="87">
        <f>+B33</f>
        <v>328011</v>
      </c>
    </row>
    <row r="43" spans="2:9" ht="15" x14ac:dyDescent="0.2">
      <c r="B43" s="84">
        <v>106212</v>
      </c>
      <c r="C43" s="58"/>
      <c r="D43" s="95" t="s">
        <v>632</v>
      </c>
      <c r="F43" s="62"/>
      <c r="G43" s="79" t="s">
        <v>634</v>
      </c>
      <c r="H43" s="96" t="s">
        <v>633</v>
      </c>
      <c r="I43" s="87">
        <f>I44+I45+I47+I48+I49</f>
        <v>9795</v>
      </c>
    </row>
    <row r="44" spans="2:9" x14ac:dyDescent="0.2">
      <c r="B44" s="84">
        <v>8447</v>
      </c>
      <c r="D44" s="85" t="s">
        <v>631</v>
      </c>
      <c r="F44" s="82"/>
      <c r="G44" s="95" t="s">
        <v>632</v>
      </c>
      <c r="I44" s="87">
        <v>8125</v>
      </c>
    </row>
    <row r="45" spans="2:9" x14ac:dyDescent="0.2">
      <c r="B45" s="84">
        <v>0</v>
      </c>
      <c r="D45" s="85" t="s">
        <v>630</v>
      </c>
      <c r="E45" s="80"/>
      <c r="F45" s="82"/>
      <c r="G45" s="85" t="s">
        <v>631</v>
      </c>
      <c r="I45" s="87">
        <v>1670</v>
      </c>
    </row>
    <row r="46" spans="2:9" x14ac:dyDescent="0.2">
      <c r="B46" s="84"/>
      <c r="E46" s="97" t="s">
        <v>629</v>
      </c>
      <c r="F46" s="82"/>
      <c r="G46" s="85" t="s">
        <v>630</v>
      </c>
      <c r="H46" s="80"/>
      <c r="I46" s="87"/>
    </row>
    <row r="47" spans="2:9" x14ac:dyDescent="0.2">
      <c r="B47" s="84">
        <v>0</v>
      </c>
      <c r="D47" s="85" t="s">
        <v>628</v>
      </c>
      <c r="E47" s="85"/>
      <c r="F47" s="82"/>
      <c r="H47" s="85" t="s">
        <v>629</v>
      </c>
      <c r="I47" s="87">
        <v>0</v>
      </c>
    </row>
    <row r="48" spans="2:9" x14ac:dyDescent="0.2">
      <c r="B48" s="84">
        <v>0</v>
      </c>
      <c r="D48" s="85" t="s">
        <v>627</v>
      </c>
      <c r="E48" s="85"/>
      <c r="F48" s="82"/>
      <c r="G48" s="81" t="s">
        <v>628</v>
      </c>
      <c r="H48" s="85"/>
      <c r="I48" s="87">
        <v>0</v>
      </c>
    </row>
    <row r="49" spans="2:9" x14ac:dyDescent="0.2">
      <c r="B49" s="84">
        <f>I52-B42</f>
        <v>223147</v>
      </c>
      <c r="D49" s="85" t="s">
        <v>622</v>
      </c>
      <c r="E49" s="66" t="s">
        <v>621</v>
      </c>
      <c r="F49" s="82"/>
      <c r="G49" s="85" t="s">
        <v>627</v>
      </c>
      <c r="H49" s="85"/>
      <c r="I49" s="87">
        <v>0</v>
      </c>
    </row>
    <row r="50" spans="2:9" x14ac:dyDescent="0.2">
      <c r="B50" s="84"/>
      <c r="D50" s="85"/>
      <c r="E50" s="85"/>
      <c r="F50" s="82"/>
      <c r="G50" s="85" t="s">
        <v>626</v>
      </c>
      <c r="H50" s="85"/>
      <c r="I50" s="87">
        <v>0</v>
      </c>
    </row>
    <row r="51" spans="2:9" x14ac:dyDescent="0.2">
      <c r="B51" s="84"/>
      <c r="F51" s="82"/>
      <c r="G51" s="85"/>
      <c r="I51" s="87"/>
    </row>
    <row r="52" spans="2:9" x14ac:dyDescent="0.2">
      <c r="B52" s="89">
        <f>B42+B49</f>
        <v>337806</v>
      </c>
      <c r="C52" s="78"/>
      <c r="D52" s="78" t="s">
        <v>568</v>
      </c>
      <c r="E52" s="78"/>
      <c r="F52" s="91"/>
      <c r="G52" s="78" t="s">
        <v>568</v>
      </c>
      <c r="H52" s="78"/>
      <c r="I52" s="92">
        <f>I42+I43+I50</f>
        <v>337806</v>
      </c>
    </row>
    <row r="55" spans="2:9" ht="15" x14ac:dyDescent="0.2">
      <c r="B55" s="65" t="s">
        <v>625</v>
      </c>
      <c r="C55" s="94"/>
      <c r="D55" s="94"/>
      <c r="E55" s="94"/>
      <c r="F55" s="94"/>
      <c r="G55" s="94"/>
      <c r="H55" s="94"/>
      <c r="I55" s="94"/>
    </row>
    <row r="57" spans="2:9" x14ac:dyDescent="0.2">
      <c r="B57" s="70" t="s">
        <v>606</v>
      </c>
      <c r="C57" s="78"/>
      <c r="D57" s="78"/>
      <c r="E57" s="78"/>
      <c r="F57" s="78"/>
      <c r="G57" s="78"/>
      <c r="H57" s="78"/>
      <c r="I57" s="69" t="s">
        <v>605</v>
      </c>
    </row>
    <row r="58" spans="2:9" x14ac:dyDescent="0.2">
      <c r="B58" s="80"/>
      <c r="F58" s="82"/>
      <c r="G58" s="83"/>
      <c r="H58" s="83"/>
      <c r="I58" s="82"/>
    </row>
    <row r="59" spans="2:9" x14ac:dyDescent="0.2">
      <c r="B59" s="84">
        <f>B60+B61</f>
        <v>15466</v>
      </c>
      <c r="D59" s="81" t="s">
        <v>624</v>
      </c>
      <c r="E59" s="86" t="s">
        <v>623</v>
      </c>
      <c r="F59" s="82"/>
      <c r="G59" s="88" t="s">
        <v>622</v>
      </c>
      <c r="H59" s="66" t="s">
        <v>621</v>
      </c>
      <c r="I59" s="87">
        <f>+B49</f>
        <v>223147</v>
      </c>
    </row>
    <row r="60" spans="2:9" x14ac:dyDescent="0.2">
      <c r="B60" s="84">
        <v>15466</v>
      </c>
      <c r="D60" s="85" t="s">
        <v>620</v>
      </c>
      <c r="F60" s="82"/>
      <c r="G60" s="88" t="s">
        <v>619</v>
      </c>
      <c r="H60" s="85"/>
      <c r="I60" s="87">
        <f>I61+I62</f>
        <v>777</v>
      </c>
    </row>
    <row r="61" spans="2:9" x14ac:dyDescent="0.2">
      <c r="B61" s="84">
        <v>0</v>
      </c>
      <c r="D61" s="85" t="s">
        <v>618</v>
      </c>
      <c r="F61" s="82"/>
      <c r="G61" s="88" t="s">
        <v>617</v>
      </c>
      <c r="I61" s="87">
        <v>0</v>
      </c>
    </row>
    <row r="62" spans="2:9" x14ac:dyDescent="0.2">
      <c r="B62" s="84">
        <v>777</v>
      </c>
      <c r="D62" s="81" t="s">
        <v>616</v>
      </c>
      <c r="E62" s="85" t="s">
        <v>615</v>
      </c>
      <c r="F62" s="82"/>
      <c r="G62" s="88" t="s">
        <v>614</v>
      </c>
      <c r="I62" s="87">
        <v>777</v>
      </c>
    </row>
    <row r="63" spans="2:9" x14ac:dyDescent="0.2">
      <c r="B63" s="84"/>
      <c r="E63" s="85" t="s">
        <v>613</v>
      </c>
      <c r="F63" s="82"/>
      <c r="G63" s="83" t="s">
        <v>612</v>
      </c>
      <c r="H63" s="81" t="s">
        <v>611</v>
      </c>
      <c r="I63" s="87">
        <f>I64+I65+I66</f>
        <v>19905</v>
      </c>
    </row>
    <row r="64" spans="2:9" x14ac:dyDescent="0.2">
      <c r="B64" s="84">
        <f>B65+B66+B67</f>
        <v>15286</v>
      </c>
      <c r="D64" s="81" t="s">
        <v>612</v>
      </c>
      <c r="E64" s="81" t="s">
        <v>611</v>
      </c>
      <c r="F64" s="82"/>
      <c r="G64" s="85" t="s">
        <v>610</v>
      </c>
      <c r="I64" s="87">
        <v>0</v>
      </c>
    </row>
    <row r="65" spans="2:9" x14ac:dyDescent="0.2">
      <c r="B65" s="84">
        <v>13763</v>
      </c>
      <c r="D65" s="85" t="s">
        <v>610</v>
      </c>
      <c r="F65" s="82"/>
      <c r="G65" s="88" t="s">
        <v>609</v>
      </c>
      <c r="I65" s="87">
        <v>19644</v>
      </c>
    </row>
    <row r="66" spans="2:9" x14ac:dyDescent="0.2">
      <c r="B66" s="84">
        <v>0</v>
      </c>
      <c r="D66" s="85" t="s">
        <v>609</v>
      </c>
      <c r="F66" s="82"/>
      <c r="G66" s="88" t="s">
        <v>608</v>
      </c>
      <c r="I66" s="87">
        <v>261</v>
      </c>
    </row>
    <row r="67" spans="2:9" x14ac:dyDescent="0.2">
      <c r="B67" s="84">
        <v>1523</v>
      </c>
      <c r="D67" s="85" t="s">
        <v>608</v>
      </c>
      <c r="F67" s="82"/>
      <c r="G67" s="83"/>
      <c r="H67" s="83"/>
      <c r="I67" s="87"/>
    </row>
    <row r="68" spans="2:9" x14ac:dyDescent="0.2">
      <c r="B68" s="84">
        <f>I70-B59-B62-B64</f>
        <v>212300</v>
      </c>
      <c r="D68" s="85" t="s">
        <v>602</v>
      </c>
      <c r="E68" s="85" t="s">
        <v>601</v>
      </c>
      <c r="F68" s="82"/>
      <c r="G68" s="83"/>
      <c r="H68" s="83"/>
      <c r="I68" s="87"/>
    </row>
    <row r="69" spans="2:9" ht="17.45" customHeight="1" x14ac:dyDescent="0.2">
      <c r="B69" s="84"/>
      <c r="F69" s="82"/>
      <c r="G69" s="83"/>
      <c r="H69" s="83"/>
      <c r="I69" s="87"/>
    </row>
    <row r="70" spans="2:9" ht="17.45" customHeight="1" x14ac:dyDescent="0.2">
      <c r="B70" s="89">
        <f>B59+B62+B64+B68</f>
        <v>243829</v>
      </c>
      <c r="C70" s="78"/>
      <c r="D70" s="78" t="s">
        <v>568</v>
      </c>
      <c r="E70" s="78"/>
      <c r="F70" s="91"/>
      <c r="G70" s="78" t="s">
        <v>568</v>
      </c>
      <c r="H70" s="78"/>
      <c r="I70" s="92">
        <f>I59+I60+I63</f>
        <v>243829</v>
      </c>
    </row>
    <row r="73" spans="2:9" ht="15" x14ac:dyDescent="0.2">
      <c r="B73" s="65" t="s">
        <v>607</v>
      </c>
      <c r="C73" s="94"/>
      <c r="D73" s="94"/>
      <c r="E73" s="94"/>
      <c r="F73" s="94"/>
      <c r="G73" s="94"/>
      <c r="H73" s="94"/>
      <c r="I73" s="94"/>
    </row>
    <row r="75" spans="2:9" x14ac:dyDescent="0.2">
      <c r="B75" s="70" t="s">
        <v>606</v>
      </c>
      <c r="C75" s="78"/>
      <c r="D75" s="78"/>
      <c r="E75" s="78"/>
      <c r="F75" s="78"/>
      <c r="G75" s="78"/>
      <c r="H75" s="78"/>
      <c r="I75" s="69" t="s">
        <v>605</v>
      </c>
    </row>
    <row r="76" spans="2:9" x14ac:dyDescent="0.2">
      <c r="B76" s="80"/>
      <c r="F76" s="82"/>
      <c r="G76" s="83"/>
      <c r="H76" s="83"/>
      <c r="I76" s="82"/>
    </row>
    <row r="77" spans="2:9" x14ac:dyDescent="0.2">
      <c r="B77" s="84">
        <v>0</v>
      </c>
      <c r="D77" s="81" t="s">
        <v>604</v>
      </c>
      <c r="E77" s="85" t="s">
        <v>603</v>
      </c>
      <c r="F77" s="82"/>
      <c r="G77" s="88" t="s">
        <v>602</v>
      </c>
      <c r="H77" s="66" t="s">
        <v>601</v>
      </c>
      <c r="I77" s="87">
        <f>+B68</f>
        <v>212300</v>
      </c>
    </row>
    <row r="78" spans="2:9" x14ac:dyDescent="0.2">
      <c r="B78" s="84"/>
      <c r="E78" s="85" t="s">
        <v>600</v>
      </c>
      <c r="F78" s="82"/>
      <c r="G78" s="88"/>
      <c r="H78" s="85"/>
      <c r="I78" s="87"/>
    </row>
    <row r="79" spans="2:9" x14ac:dyDescent="0.2">
      <c r="B79" s="84">
        <f>I82-B77</f>
        <v>212300</v>
      </c>
      <c r="D79" s="85" t="s">
        <v>595</v>
      </c>
      <c r="E79" s="68" t="s">
        <v>599</v>
      </c>
      <c r="F79" s="82"/>
      <c r="G79" s="83"/>
      <c r="H79" s="83"/>
      <c r="I79" s="87"/>
    </row>
    <row r="80" spans="2:9" x14ac:dyDescent="0.2">
      <c r="B80" s="84">
        <f>B79-B13</f>
        <v>-361126</v>
      </c>
      <c r="D80" s="85" t="s">
        <v>598</v>
      </c>
      <c r="E80" s="66" t="s">
        <v>594</v>
      </c>
      <c r="F80" s="82"/>
      <c r="G80" s="83"/>
      <c r="H80" s="83"/>
      <c r="I80" s="87"/>
    </row>
    <row r="81" spans="2:9" x14ac:dyDescent="0.2">
      <c r="B81" s="84"/>
      <c r="F81" s="82"/>
      <c r="G81" s="83"/>
      <c r="H81" s="83"/>
      <c r="I81" s="87"/>
    </row>
    <row r="82" spans="2:9" x14ac:dyDescent="0.2">
      <c r="B82" s="89">
        <f>B77+B79</f>
        <v>212300</v>
      </c>
      <c r="C82" s="78"/>
      <c r="D82" s="78" t="s">
        <v>568</v>
      </c>
      <c r="E82" s="78"/>
      <c r="F82" s="91"/>
      <c r="G82" s="78" t="s">
        <v>568</v>
      </c>
      <c r="H82" s="78"/>
      <c r="I82" s="92">
        <f>I77</f>
        <v>212300</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597</v>
      </c>
      <c r="C85" s="153"/>
      <c r="D85" s="153"/>
      <c r="E85" s="153"/>
      <c r="F85" s="153"/>
      <c r="G85" s="153"/>
      <c r="H85" s="153"/>
      <c r="I85" s="153"/>
    </row>
    <row r="86" spans="2:9" ht="7.15" customHeight="1" x14ac:dyDescent="0.2"/>
    <row r="88" spans="2:9" ht="15" x14ac:dyDescent="0.2">
      <c r="B88" s="65" t="s">
        <v>596</v>
      </c>
      <c r="C88" s="93"/>
      <c r="D88" s="93"/>
      <c r="E88" s="93"/>
      <c r="F88" s="93"/>
      <c r="G88" s="93"/>
      <c r="H88" s="93"/>
      <c r="I88" s="93"/>
    </row>
    <row r="89" spans="2:9" ht="15.75" customHeight="1" x14ac:dyDescent="0.2"/>
    <row r="90" spans="2:9" x14ac:dyDescent="0.2">
      <c r="B90" s="64" t="s">
        <v>566</v>
      </c>
      <c r="C90" s="78"/>
      <c r="D90" s="78"/>
      <c r="E90" s="78"/>
      <c r="F90" s="78"/>
      <c r="G90" s="78"/>
      <c r="H90" s="78"/>
      <c r="I90" s="63" t="s">
        <v>565</v>
      </c>
    </row>
    <row r="91" spans="2:9" x14ac:dyDescent="0.2">
      <c r="B91" s="80"/>
      <c r="F91" s="82"/>
      <c r="G91" s="83"/>
      <c r="H91" s="83"/>
      <c r="I91" s="82"/>
    </row>
    <row r="92" spans="2:9" x14ac:dyDescent="0.2">
      <c r="B92" s="84">
        <f>I99</f>
        <v>-223432</v>
      </c>
      <c r="D92" s="85" t="s">
        <v>582</v>
      </c>
      <c r="E92" s="66" t="s">
        <v>581</v>
      </c>
      <c r="F92" s="82"/>
      <c r="G92" s="85" t="s">
        <v>595</v>
      </c>
      <c r="H92" s="66" t="s">
        <v>594</v>
      </c>
      <c r="I92" s="87">
        <f>+B80</f>
        <v>-361126</v>
      </c>
    </row>
    <row r="93" spans="2:9" x14ac:dyDescent="0.2">
      <c r="B93" s="84"/>
      <c r="E93" s="68" t="s">
        <v>578</v>
      </c>
      <c r="F93" s="82"/>
      <c r="G93" s="88" t="s">
        <v>593</v>
      </c>
      <c r="H93" s="81" t="s">
        <v>592</v>
      </c>
      <c r="I93" s="87">
        <f>I94+I95</f>
        <v>137694</v>
      </c>
    </row>
    <row r="94" spans="2:9" x14ac:dyDescent="0.2">
      <c r="B94" s="84"/>
      <c r="E94" s="85"/>
      <c r="F94" s="82"/>
      <c r="G94" s="88" t="s">
        <v>591</v>
      </c>
      <c r="I94" s="87">
        <v>107000</v>
      </c>
    </row>
    <row r="95" spans="2:9" x14ac:dyDescent="0.2">
      <c r="B95" s="84"/>
      <c r="E95" s="85"/>
      <c r="F95" s="82"/>
      <c r="G95" s="88" t="s">
        <v>590</v>
      </c>
      <c r="I95" s="87">
        <v>30694</v>
      </c>
    </row>
    <row r="96" spans="2:9" x14ac:dyDescent="0.2">
      <c r="B96" s="84"/>
      <c r="D96" s="85"/>
      <c r="F96" s="82"/>
      <c r="G96" s="88" t="s">
        <v>589</v>
      </c>
      <c r="H96" s="81" t="s">
        <v>588</v>
      </c>
      <c r="I96" s="87">
        <f>I97</f>
        <v>0</v>
      </c>
    </row>
    <row r="97" spans="2:9" x14ac:dyDescent="0.2">
      <c r="B97" s="98"/>
      <c r="C97" s="99"/>
      <c r="D97" s="99"/>
      <c r="E97" s="85"/>
      <c r="F97" s="100"/>
      <c r="G97" s="88" t="s">
        <v>587</v>
      </c>
      <c r="H97" s="101"/>
      <c r="I97" s="87">
        <v>0</v>
      </c>
    </row>
    <row r="98" spans="2:9" x14ac:dyDescent="0.2">
      <c r="B98" s="84"/>
      <c r="F98" s="82"/>
      <c r="G98" s="83"/>
      <c r="H98" s="83"/>
      <c r="I98" s="87"/>
    </row>
    <row r="99" spans="2:9" x14ac:dyDescent="0.2">
      <c r="B99" s="89">
        <f>B92</f>
        <v>-223432</v>
      </c>
      <c r="C99" s="78"/>
      <c r="D99" s="78" t="s">
        <v>568</v>
      </c>
      <c r="E99" s="78"/>
      <c r="F99" s="91"/>
      <c r="G99" s="78" t="s">
        <v>568</v>
      </c>
      <c r="H99" s="78"/>
      <c r="I99" s="92">
        <f>I92+I93+I96</f>
        <v>-223432</v>
      </c>
    </row>
    <row r="102" spans="2:9" ht="15" x14ac:dyDescent="0.2">
      <c r="B102" s="65" t="s">
        <v>586</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566</v>
      </c>
      <c r="C104" s="78"/>
      <c r="D104" s="78"/>
      <c r="E104" s="78"/>
      <c r="F104" s="78"/>
      <c r="G104" s="78"/>
      <c r="H104" s="78"/>
      <c r="I104" s="63" t="s">
        <v>565</v>
      </c>
    </row>
    <row r="105" spans="2:9" x14ac:dyDescent="0.2">
      <c r="B105" s="80"/>
      <c r="E105" s="85"/>
      <c r="F105" s="102"/>
      <c r="G105" s="83"/>
      <c r="H105" s="83"/>
      <c r="I105" s="82"/>
    </row>
    <row r="106" spans="2:9" x14ac:dyDescent="0.2">
      <c r="B106" s="84">
        <f>B107+B109</f>
        <v>607369</v>
      </c>
      <c r="D106" s="85" t="s">
        <v>585</v>
      </c>
      <c r="E106" s="103" t="s">
        <v>584</v>
      </c>
      <c r="F106" s="82"/>
      <c r="G106" s="83"/>
      <c r="H106" s="83"/>
      <c r="I106" s="82"/>
    </row>
    <row r="107" spans="2:9" x14ac:dyDescent="0.2">
      <c r="B107" s="84">
        <v>608995</v>
      </c>
      <c r="D107" s="85" t="s">
        <v>583</v>
      </c>
      <c r="E107" s="85"/>
      <c r="F107" s="82"/>
      <c r="G107" s="85" t="s">
        <v>582</v>
      </c>
      <c r="H107" s="68" t="s">
        <v>581</v>
      </c>
      <c r="I107" s="87"/>
    </row>
    <row r="108" spans="2:9" x14ac:dyDescent="0.2">
      <c r="B108" s="84">
        <f>-B13</f>
        <v>-573426</v>
      </c>
      <c r="D108" s="85" t="s">
        <v>580</v>
      </c>
      <c r="E108" s="86" t="s">
        <v>579</v>
      </c>
      <c r="F108" s="82"/>
      <c r="G108" s="85"/>
      <c r="H108" s="67" t="s">
        <v>578</v>
      </c>
      <c r="I108" s="87">
        <f>B92</f>
        <v>-223432</v>
      </c>
    </row>
    <row r="109" spans="2:9" x14ac:dyDescent="0.2">
      <c r="B109" s="84">
        <v>-1626</v>
      </c>
      <c r="D109" s="95" t="s">
        <v>577</v>
      </c>
      <c r="E109" s="85" t="s">
        <v>576</v>
      </c>
      <c r="F109" s="82"/>
      <c r="H109" s="104"/>
      <c r="I109" s="105"/>
    </row>
    <row r="110" spans="2:9" x14ac:dyDescent="0.2">
      <c r="B110" s="84">
        <v>0</v>
      </c>
      <c r="D110" s="85" t="s">
        <v>575</v>
      </c>
      <c r="E110" s="85" t="s">
        <v>574</v>
      </c>
      <c r="F110" s="82"/>
      <c r="G110" s="93"/>
      <c r="I110" s="87"/>
    </row>
    <row r="111" spans="2:9" x14ac:dyDescent="0.2">
      <c r="B111" s="84">
        <v>-1195</v>
      </c>
      <c r="D111" s="95" t="s">
        <v>573</v>
      </c>
      <c r="E111" s="85" t="s">
        <v>572</v>
      </c>
      <c r="F111" s="82"/>
      <c r="H111" s="104"/>
      <c r="I111" s="105"/>
    </row>
    <row r="112" spans="2:9" x14ac:dyDescent="0.2">
      <c r="B112" s="84"/>
      <c r="D112" s="85"/>
      <c r="E112" s="85" t="s">
        <v>571</v>
      </c>
      <c r="F112" s="82"/>
      <c r="G112" s="93"/>
      <c r="I112" s="87"/>
    </row>
    <row r="113" spans="2:9" x14ac:dyDescent="0.2">
      <c r="B113" s="84">
        <f>I115-B106-B108-B111</f>
        <v>-256180</v>
      </c>
      <c r="C113" s="99"/>
      <c r="D113" s="99" t="s">
        <v>570</v>
      </c>
      <c r="E113" s="66" t="s">
        <v>569</v>
      </c>
      <c r="F113" s="100"/>
      <c r="G113" s="93"/>
      <c r="H113" s="101"/>
      <c r="I113" s="87"/>
    </row>
    <row r="114" spans="2:9" x14ac:dyDescent="0.2">
      <c r="B114" s="84"/>
      <c r="E114" s="85"/>
      <c r="F114" s="82"/>
      <c r="G114" s="93"/>
      <c r="H114" s="83"/>
      <c r="I114" s="87"/>
    </row>
    <row r="115" spans="2:9" x14ac:dyDescent="0.2">
      <c r="B115" s="89">
        <f>B106+B108+B111+B113</f>
        <v>-223432</v>
      </c>
      <c r="C115" s="78"/>
      <c r="D115" s="78" t="s">
        <v>568</v>
      </c>
      <c r="E115" s="106"/>
      <c r="F115" s="91"/>
      <c r="G115" s="78" t="s">
        <v>568</v>
      </c>
      <c r="H115" s="78"/>
      <c r="I115" s="92">
        <f>I108</f>
        <v>-223432</v>
      </c>
    </row>
    <row r="118" spans="2:9" ht="15" x14ac:dyDescent="0.2">
      <c r="B118" s="65" t="s">
        <v>567</v>
      </c>
      <c r="C118" s="93"/>
      <c r="D118" s="93"/>
      <c r="E118" s="93"/>
      <c r="F118" s="93"/>
      <c r="G118" s="93"/>
      <c r="H118" s="93"/>
      <c r="I118" s="93"/>
    </row>
    <row r="120" spans="2:9" x14ac:dyDescent="0.2">
      <c r="B120" s="64" t="s">
        <v>566</v>
      </c>
      <c r="C120" s="78"/>
      <c r="D120" s="78"/>
      <c r="E120" s="78"/>
      <c r="F120" s="78"/>
      <c r="G120" s="78"/>
      <c r="H120" s="78"/>
      <c r="I120" s="63" t="s">
        <v>565</v>
      </c>
    </row>
    <row r="121" spans="2:9" ht="15" x14ac:dyDescent="0.2">
      <c r="B121" s="61"/>
      <c r="C121" s="79"/>
      <c r="D121" s="79"/>
      <c r="E121" s="79"/>
      <c r="F121" s="79"/>
      <c r="G121" s="79"/>
      <c r="H121" s="79"/>
      <c r="I121" s="62"/>
    </row>
    <row r="122" spans="2:9" ht="15" x14ac:dyDescent="0.2">
      <c r="B122" s="61"/>
      <c r="C122" s="79"/>
      <c r="D122" s="79"/>
      <c r="E122" s="60" t="s">
        <v>564</v>
      </c>
      <c r="F122" s="79"/>
      <c r="G122" s="79"/>
      <c r="H122" s="79"/>
      <c r="I122" s="87">
        <f>B123-I125-I128-I131-I134-I137-I142-I143-I144</f>
        <v>-256180</v>
      </c>
    </row>
    <row r="123" spans="2:9" ht="15" x14ac:dyDescent="0.2">
      <c r="B123" s="84">
        <f>B125+B128+B131+B134+B137+B142+B143+B144</f>
        <v>-77232</v>
      </c>
      <c r="C123" s="79"/>
      <c r="D123" s="58"/>
      <c r="E123" s="85" t="s">
        <v>563</v>
      </c>
      <c r="F123" s="58"/>
      <c r="G123" s="58"/>
      <c r="H123" s="58"/>
      <c r="I123" s="87">
        <f>I125+I128+I131+I134+I137+I142+I143+I144</f>
        <v>178948</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562</v>
      </c>
      <c r="F125" s="58"/>
      <c r="G125" s="58"/>
      <c r="H125" s="58"/>
      <c r="I125" s="87">
        <f>I126+I127</f>
        <v>0</v>
      </c>
    </row>
    <row r="126" spans="2:9" ht="13.15" customHeight="1" x14ac:dyDescent="0.2">
      <c r="B126" s="84">
        <v>0</v>
      </c>
      <c r="C126" s="58"/>
      <c r="D126" s="58"/>
      <c r="E126" s="85" t="s">
        <v>561</v>
      </c>
      <c r="F126" s="58"/>
      <c r="G126" s="58"/>
      <c r="H126" s="58"/>
      <c r="I126" s="87">
        <v>0</v>
      </c>
    </row>
    <row r="127" spans="2:9" ht="15" x14ac:dyDescent="0.2">
      <c r="B127" s="84">
        <v>0</v>
      </c>
      <c r="C127" s="58"/>
      <c r="D127" s="58"/>
      <c r="E127" s="85" t="s">
        <v>560</v>
      </c>
      <c r="F127" s="58"/>
      <c r="G127" s="58"/>
      <c r="H127" s="58"/>
      <c r="I127" s="87">
        <v>0</v>
      </c>
    </row>
    <row r="128" spans="2:9" x14ac:dyDescent="0.2">
      <c r="B128" s="84">
        <f>B129+B130</f>
        <v>65702</v>
      </c>
      <c r="E128" s="85" t="s">
        <v>559</v>
      </c>
      <c r="I128" s="87">
        <f>I129+I130</f>
        <v>6172</v>
      </c>
    </row>
    <row r="129" spans="2:9" x14ac:dyDescent="0.2">
      <c r="B129" s="84">
        <v>116156</v>
      </c>
      <c r="E129" s="85" t="s">
        <v>558</v>
      </c>
      <c r="I129" s="87">
        <v>0</v>
      </c>
    </row>
    <row r="130" spans="2:9" x14ac:dyDescent="0.2">
      <c r="B130" s="84">
        <v>-50454</v>
      </c>
      <c r="E130" s="85" t="s">
        <v>557</v>
      </c>
      <c r="I130" s="87">
        <v>6172</v>
      </c>
    </row>
    <row r="131" spans="2:9" x14ac:dyDescent="0.2">
      <c r="B131" s="84">
        <f>B132+B133</f>
        <v>-25745</v>
      </c>
      <c r="E131" s="85" t="s">
        <v>556</v>
      </c>
      <c r="I131" s="87">
        <f>I132+I133</f>
        <v>0</v>
      </c>
    </row>
    <row r="132" spans="2:9" x14ac:dyDescent="0.2">
      <c r="B132" s="84">
        <v>-25987</v>
      </c>
      <c r="E132" s="85" t="s">
        <v>555</v>
      </c>
      <c r="I132" s="87">
        <v>0</v>
      </c>
    </row>
    <row r="133" spans="2:9" x14ac:dyDescent="0.2">
      <c r="B133" s="84">
        <v>242</v>
      </c>
      <c r="E133" s="85" t="s">
        <v>554</v>
      </c>
      <c r="I133" s="87">
        <v>0</v>
      </c>
    </row>
    <row r="134" spans="2:9" x14ac:dyDescent="0.2">
      <c r="B134" s="84">
        <f>B135+B136</f>
        <v>103838</v>
      </c>
      <c r="E134" s="85" t="s">
        <v>553</v>
      </c>
      <c r="I134" s="87">
        <f>I135+I136</f>
        <v>-4492</v>
      </c>
    </row>
    <row r="135" spans="2:9" x14ac:dyDescent="0.2">
      <c r="B135" s="84">
        <v>25721</v>
      </c>
      <c r="E135" s="85" t="s">
        <v>552</v>
      </c>
      <c r="I135" s="87">
        <v>197257</v>
      </c>
    </row>
    <row r="136" spans="2:9" x14ac:dyDescent="0.2">
      <c r="B136" s="84">
        <v>78117</v>
      </c>
      <c r="E136" s="85" t="s">
        <v>551</v>
      </c>
      <c r="I136" s="87">
        <v>-201749</v>
      </c>
    </row>
    <row r="137" spans="2:9" x14ac:dyDescent="0.2">
      <c r="B137" s="84">
        <f>B138+B141</f>
        <v>604</v>
      </c>
      <c r="E137" s="107" t="s">
        <v>550</v>
      </c>
      <c r="I137" s="87">
        <f>I138+I141</f>
        <v>0</v>
      </c>
    </row>
    <row r="138" spans="2:9" x14ac:dyDescent="0.2">
      <c r="B138" s="84">
        <f>B139+B140</f>
        <v>695</v>
      </c>
      <c r="E138" s="107" t="s">
        <v>549</v>
      </c>
      <c r="I138" s="87">
        <f>I139+I140</f>
        <v>0</v>
      </c>
    </row>
    <row r="139" spans="2:9" x14ac:dyDescent="0.2">
      <c r="B139" s="84">
        <v>695</v>
      </c>
      <c r="E139" s="107" t="s">
        <v>548</v>
      </c>
      <c r="I139" s="87">
        <v>0</v>
      </c>
    </row>
    <row r="140" spans="2:9" x14ac:dyDescent="0.2">
      <c r="B140" s="84">
        <v>0</v>
      </c>
      <c r="E140" s="107" t="s">
        <v>547</v>
      </c>
      <c r="I140" s="87">
        <v>0</v>
      </c>
    </row>
    <row r="141" spans="2:9" x14ac:dyDescent="0.2">
      <c r="B141" s="84">
        <v>-91</v>
      </c>
      <c r="E141" s="107" t="s">
        <v>546</v>
      </c>
      <c r="I141" s="87">
        <v>0</v>
      </c>
    </row>
    <row r="142" spans="2:9" x14ac:dyDescent="0.2">
      <c r="B142" s="84">
        <v>0</v>
      </c>
      <c r="E142" s="85" t="s">
        <v>545</v>
      </c>
      <c r="I142" s="87">
        <v>0</v>
      </c>
    </row>
    <row r="143" spans="2:9" x14ac:dyDescent="0.2">
      <c r="B143" s="84">
        <v>0</v>
      </c>
      <c r="C143" s="85" t="s">
        <v>544</v>
      </c>
      <c r="E143" s="85" t="s">
        <v>544</v>
      </c>
      <c r="I143" s="87">
        <v>-7979</v>
      </c>
    </row>
    <row r="144" spans="2:9" x14ac:dyDescent="0.2">
      <c r="B144" s="84">
        <f>B145+B146</f>
        <v>-221631</v>
      </c>
      <c r="C144" s="85" t="s">
        <v>543</v>
      </c>
      <c r="E144" s="85" t="s">
        <v>543</v>
      </c>
      <c r="I144" s="87">
        <f>I145+I146</f>
        <v>185247</v>
      </c>
    </row>
    <row r="145" spans="2:9" x14ac:dyDescent="0.2">
      <c r="B145" s="84">
        <v>-138270</v>
      </c>
      <c r="C145" s="85" t="s">
        <v>542</v>
      </c>
      <c r="E145" s="85" t="s">
        <v>542</v>
      </c>
      <c r="I145" s="87">
        <v>103637</v>
      </c>
    </row>
    <row r="146" spans="2:9" x14ac:dyDescent="0.2">
      <c r="B146" s="89">
        <v>-83361</v>
      </c>
      <c r="C146" s="108" t="s">
        <v>541</v>
      </c>
      <c r="D146" s="109"/>
      <c r="E146" s="108" t="s">
        <v>541</v>
      </c>
      <c r="F146" s="109"/>
      <c r="G146" s="109"/>
      <c r="H146" s="109"/>
      <c r="I146" s="92">
        <v>81610</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112</v>
      </c>
      <c r="D1" s="45"/>
      <c r="E1" s="45"/>
      <c r="F1" s="45"/>
      <c r="G1" s="39"/>
      <c r="H1" s="45"/>
      <c r="I1" s="45"/>
      <c r="J1" s="45"/>
      <c r="K1" s="45"/>
      <c r="L1" s="45"/>
      <c r="M1" s="45"/>
    </row>
    <row r="2" spans="2:14" s="41" customFormat="1" ht="20.25" x14ac:dyDescent="0.25">
      <c r="B2" s="75" t="s">
        <v>1013</v>
      </c>
      <c r="D2" s="42"/>
      <c r="E2" s="42"/>
      <c r="F2" s="42"/>
      <c r="G2" s="39"/>
      <c r="H2" s="42"/>
      <c r="I2" s="42"/>
      <c r="J2" s="42"/>
      <c r="K2" s="42"/>
      <c r="L2" s="42"/>
      <c r="M2" s="42"/>
    </row>
    <row r="3" spans="2:14" s="37" customFormat="1" ht="15" customHeight="1" x14ac:dyDescent="0.25">
      <c r="B3" s="76" t="s">
        <v>741</v>
      </c>
      <c r="D3" s="39"/>
      <c r="E3" s="40"/>
      <c r="F3" s="39"/>
      <c r="G3" s="39"/>
      <c r="H3" s="39"/>
      <c r="I3" s="39"/>
      <c r="J3" s="39"/>
      <c r="K3" s="39"/>
      <c r="L3" s="39"/>
      <c r="M3" s="39"/>
      <c r="N3" s="38"/>
    </row>
    <row r="4" spans="2:14" s="37" customFormat="1" ht="15" customHeight="1" x14ac:dyDescent="0.25">
      <c r="B4" s="76"/>
      <c r="D4" s="39"/>
      <c r="E4" s="40"/>
      <c r="F4" s="39"/>
      <c r="G4" s="39"/>
      <c r="H4" s="39"/>
      <c r="I4" s="39"/>
      <c r="J4" s="39"/>
      <c r="K4" s="39"/>
      <c r="L4" s="39"/>
      <c r="M4" s="39"/>
      <c r="N4" s="38"/>
    </row>
    <row r="5" spans="2:14" s="34" customFormat="1" ht="15" customHeight="1" x14ac:dyDescent="0.2">
      <c r="B5" s="76"/>
      <c r="D5" s="122"/>
      <c r="E5" s="21"/>
      <c r="F5" s="21"/>
      <c r="G5" s="21"/>
      <c r="H5" s="21"/>
      <c r="I5" s="21"/>
      <c r="J5" s="21"/>
      <c r="K5" s="21"/>
      <c r="L5" s="21"/>
      <c r="M5" s="21"/>
      <c r="N5" s="35"/>
    </row>
    <row r="6" spans="2:14" s="34" customFormat="1" ht="20.25" customHeight="1" x14ac:dyDescent="0.2">
      <c r="B6" s="123" t="s">
        <v>662</v>
      </c>
      <c r="D6" s="122"/>
      <c r="E6" s="21"/>
      <c r="F6" s="21"/>
      <c r="G6" s="21"/>
      <c r="H6" s="21"/>
      <c r="I6" s="21"/>
      <c r="J6" s="21"/>
      <c r="K6" s="21"/>
      <c r="L6" s="21"/>
      <c r="M6" s="21"/>
      <c r="N6" s="35"/>
    </row>
    <row r="7" spans="2:14" ht="15" x14ac:dyDescent="0.2">
      <c r="B7" s="65" t="s">
        <v>661</v>
      </c>
      <c r="C7" s="65"/>
      <c r="D7" s="65"/>
      <c r="E7" s="65"/>
      <c r="F7" s="65"/>
      <c r="G7" s="65"/>
      <c r="H7" s="65"/>
      <c r="I7" s="65"/>
    </row>
    <row r="9" spans="2:14" x14ac:dyDescent="0.2">
      <c r="B9" s="70" t="s">
        <v>606</v>
      </c>
      <c r="C9" s="78"/>
      <c r="D9" s="78"/>
      <c r="E9" s="78"/>
      <c r="F9" s="78"/>
      <c r="G9" s="78"/>
      <c r="H9" s="78"/>
      <c r="I9" s="69" t="s">
        <v>605</v>
      </c>
    </row>
    <row r="10" spans="2:14" x14ac:dyDescent="0.2">
      <c r="B10" s="80"/>
      <c r="F10" s="82"/>
      <c r="G10" s="83"/>
      <c r="H10" s="83"/>
      <c r="I10" s="82"/>
    </row>
    <row r="11" spans="2:14" x14ac:dyDescent="0.2">
      <c r="B11" s="84">
        <v>0</v>
      </c>
      <c r="D11" s="81" t="s">
        <v>660</v>
      </c>
      <c r="E11" s="85" t="s">
        <v>659</v>
      </c>
      <c r="F11" s="82"/>
      <c r="G11" s="83" t="s">
        <v>658</v>
      </c>
      <c r="H11" s="86" t="s">
        <v>657</v>
      </c>
      <c r="I11" s="87">
        <f>I12+I13</f>
        <v>0</v>
      </c>
    </row>
    <row r="12" spans="2:14" x14ac:dyDescent="0.2">
      <c r="B12" s="84">
        <f>I11-B11</f>
        <v>0</v>
      </c>
      <c r="D12" s="85" t="s">
        <v>647</v>
      </c>
      <c r="E12" s="66" t="s">
        <v>646</v>
      </c>
      <c r="F12" s="82"/>
      <c r="G12" s="88" t="s">
        <v>656</v>
      </c>
      <c r="H12" s="83"/>
      <c r="I12" s="87">
        <v>0</v>
      </c>
    </row>
    <row r="13" spans="2:14" x14ac:dyDescent="0.2">
      <c r="B13" s="84">
        <v>0</v>
      </c>
      <c r="D13" s="81" t="s">
        <v>655</v>
      </c>
      <c r="E13" s="85" t="s">
        <v>579</v>
      </c>
      <c r="F13" s="82"/>
      <c r="G13" s="88" t="s">
        <v>654</v>
      </c>
      <c r="I13" s="87">
        <v>0</v>
      </c>
    </row>
    <row r="14" spans="2:14" x14ac:dyDescent="0.2">
      <c r="B14" s="84">
        <f>B12-B13</f>
        <v>0</v>
      </c>
      <c r="D14" s="81" t="s">
        <v>653</v>
      </c>
      <c r="E14" s="66" t="s">
        <v>652</v>
      </c>
      <c r="F14" s="82"/>
      <c r="G14" s="88"/>
      <c r="H14" s="83"/>
      <c r="I14" s="87"/>
    </row>
    <row r="15" spans="2:14" ht="7.15" customHeight="1" x14ac:dyDescent="0.2">
      <c r="B15" s="84"/>
      <c r="F15" s="82"/>
      <c r="G15" s="83"/>
      <c r="H15" s="83"/>
      <c r="I15" s="87"/>
    </row>
    <row r="16" spans="2:14" x14ac:dyDescent="0.2">
      <c r="B16" s="89">
        <f>B11+B12</f>
        <v>0</v>
      </c>
      <c r="C16" s="78"/>
      <c r="D16" s="90" t="s">
        <v>568</v>
      </c>
      <c r="E16" s="78"/>
      <c r="F16" s="91"/>
      <c r="G16" s="90" t="s">
        <v>568</v>
      </c>
      <c r="H16" s="78"/>
      <c r="I16" s="92">
        <f>I11</f>
        <v>0</v>
      </c>
    </row>
    <row r="19" spans="2:9" ht="15" x14ac:dyDescent="0.2">
      <c r="B19" s="65" t="s">
        <v>651</v>
      </c>
      <c r="C19" s="93"/>
      <c r="D19" s="65"/>
      <c r="E19" s="65"/>
      <c r="F19" s="65"/>
      <c r="G19" s="65"/>
      <c r="H19" s="65"/>
      <c r="I19" s="93"/>
    </row>
    <row r="22" spans="2:9" ht="15" x14ac:dyDescent="0.2">
      <c r="B22" s="65" t="s">
        <v>650</v>
      </c>
      <c r="C22" s="93"/>
      <c r="D22" s="93"/>
      <c r="E22" s="93"/>
      <c r="F22" s="93"/>
      <c r="G22" s="93"/>
      <c r="H22" s="93"/>
      <c r="I22" s="93"/>
    </row>
    <row r="24" spans="2:9" ht="15" x14ac:dyDescent="0.2">
      <c r="B24" s="70" t="s">
        <v>606</v>
      </c>
      <c r="C24" s="71"/>
      <c r="D24" s="71"/>
      <c r="E24" s="71"/>
      <c r="F24" s="71"/>
      <c r="G24" s="71"/>
      <c r="H24" s="71"/>
      <c r="I24" s="69" t="s">
        <v>605</v>
      </c>
    </row>
    <row r="25" spans="2:9" x14ac:dyDescent="0.2">
      <c r="B25" s="80"/>
      <c r="F25" s="82"/>
      <c r="G25" s="83"/>
      <c r="H25" s="83"/>
      <c r="I25" s="82"/>
    </row>
    <row r="26" spans="2:9" x14ac:dyDescent="0.2">
      <c r="B26" s="84">
        <f>B27+B28</f>
        <v>0</v>
      </c>
      <c r="D26" s="81" t="s">
        <v>649</v>
      </c>
      <c r="E26" s="85" t="s">
        <v>648</v>
      </c>
      <c r="F26" s="82"/>
      <c r="G26" s="88" t="s">
        <v>647</v>
      </c>
      <c r="H26" s="68" t="s">
        <v>646</v>
      </c>
      <c r="I26" s="87">
        <f>+B12</f>
        <v>0</v>
      </c>
    </row>
    <row r="27" spans="2:9" x14ac:dyDescent="0.2">
      <c r="B27" s="84">
        <v>0</v>
      </c>
      <c r="D27" s="85" t="s">
        <v>645</v>
      </c>
      <c r="F27" s="82"/>
      <c r="G27" s="83"/>
      <c r="H27" s="83"/>
      <c r="I27" s="87"/>
    </row>
    <row r="28" spans="2:9" x14ac:dyDescent="0.2">
      <c r="B28" s="84">
        <f>B29+B30</f>
        <v>0</v>
      </c>
      <c r="D28" s="85" t="s">
        <v>644</v>
      </c>
      <c r="F28" s="82"/>
      <c r="G28" s="83"/>
      <c r="H28" s="83"/>
      <c r="I28" s="87"/>
    </row>
    <row r="29" spans="2:9" x14ac:dyDescent="0.2">
      <c r="B29" s="84">
        <v>0</v>
      </c>
      <c r="D29" s="85" t="s">
        <v>643</v>
      </c>
      <c r="F29" s="82"/>
      <c r="G29" s="83"/>
      <c r="H29" s="83"/>
      <c r="I29" s="87"/>
    </row>
    <row r="30" spans="2:9" x14ac:dyDescent="0.2">
      <c r="B30" s="84">
        <v>0</v>
      </c>
      <c r="D30" s="85" t="s">
        <v>642</v>
      </c>
      <c r="F30" s="82"/>
      <c r="G30" s="83"/>
      <c r="H30" s="83"/>
      <c r="I30" s="87"/>
    </row>
    <row r="31" spans="2:9" ht="12.75" customHeight="1" x14ac:dyDescent="0.2">
      <c r="B31" s="84">
        <v>0</v>
      </c>
      <c r="D31" s="81" t="s">
        <v>641</v>
      </c>
      <c r="E31" s="81" t="s">
        <v>640</v>
      </c>
      <c r="F31" s="82"/>
      <c r="G31" s="83"/>
      <c r="H31" s="83"/>
      <c r="I31" s="87"/>
    </row>
    <row r="32" spans="2:9" ht="12.75" customHeight="1" x14ac:dyDescent="0.2">
      <c r="B32" s="84">
        <v>0</v>
      </c>
      <c r="D32" s="81" t="s">
        <v>639</v>
      </c>
      <c r="E32" s="81" t="s">
        <v>638</v>
      </c>
      <c r="F32" s="82"/>
      <c r="G32" s="83"/>
      <c r="H32" s="83"/>
      <c r="I32" s="87"/>
    </row>
    <row r="33" spans="2:9" x14ac:dyDescent="0.2">
      <c r="B33" s="84">
        <f>I35-B26-B31-B32</f>
        <v>0</v>
      </c>
      <c r="D33" s="85" t="s">
        <v>636</v>
      </c>
      <c r="E33" s="66" t="s">
        <v>635</v>
      </c>
      <c r="F33" s="82"/>
      <c r="G33" s="83"/>
      <c r="H33" s="83"/>
      <c r="I33" s="87"/>
    </row>
    <row r="34" spans="2:9" x14ac:dyDescent="0.2">
      <c r="B34" s="84"/>
      <c r="F34" s="82"/>
      <c r="G34" s="83"/>
      <c r="H34" s="83"/>
      <c r="I34" s="87"/>
    </row>
    <row r="35" spans="2:9" x14ac:dyDescent="0.2">
      <c r="B35" s="89">
        <f>B26+B31+B32+B33</f>
        <v>0</v>
      </c>
      <c r="C35" s="78"/>
      <c r="D35" s="90" t="s">
        <v>568</v>
      </c>
      <c r="E35" s="78"/>
      <c r="F35" s="91"/>
      <c r="G35" s="90" t="s">
        <v>568</v>
      </c>
      <c r="H35" s="78"/>
      <c r="I35" s="92">
        <f>I26</f>
        <v>0</v>
      </c>
    </row>
    <row r="38" spans="2:9" ht="15" x14ac:dyDescent="0.2">
      <c r="B38" s="65" t="s">
        <v>637</v>
      </c>
      <c r="C38" s="94"/>
      <c r="D38" s="94"/>
      <c r="E38" s="94"/>
      <c r="F38" s="94"/>
      <c r="G38" s="94"/>
      <c r="H38" s="94"/>
      <c r="I38" s="94"/>
    </row>
    <row r="39" spans="2:9" ht="13.15" customHeight="1" x14ac:dyDescent="0.2"/>
    <row r="40" spans="2:9" x14ac:dyDescent="0.2">
      <c r="B40" s="70" t="s">
        <v>606</v>
      </c>
      <c r="C40" s="78"/>
      <c r="D40" s="78"/>
      <c r="E40" s="78"/>
      <c r="F40" s="78"/>
      <c r="G40" s="78"/>
      <c r="H40" s="78"/>
      <c r="I40" s="69" t="s">
        <v>605</v>
      </c>
    </row>
    <row r="41" spans="2:9" x14ac:dyDescent="0.2">
      <c r="B41" s="80"/>
      <c r="F41" s="82"/>
      <c r="G41" s="83"/>
      <c r="H41" s="83"/>
      <c r="I41" s="82"/>
    </row>
    <row r="42" spans="2:9" x14ac:dyDescent="0.2">
      <c r="B42" s="84">
        <f>B43+B44+B45+B47+B48</f>
        <v>0</v>
      </c>
      <c r="D42" s="81" t="s">
        <v>634</v>
      </c>
      <c r="E42" s="88" t="s">
        <v>633</v>
      </c>
      <c r="F42" s="82"/>
      <c r="G42" s="85" t="s">
        <v>636</v>
      </c>
      <c r="H42" s="66" t="s">
        <v>635</v>
      </c>
      <c r="I42" s="87">
        <f>+B33</f>
        <v>0</v>
      </c>
    </row>
    <row r="43" spans="2:9" ht="15" x14ac:dyDescent="0.2">
      <c r="B43" s="84">
        <v>0</v>
      </c>
      <c r="C43" s="58"/>
      <c r="D43" s="95" t="s">
        <v>632</v>
      </c>
      <c r="F43" s="62"/>
      <c r="G43" s="79" t="s">
        <v>634</v>
      </c>
      <c r="H43" s="96" t="s">
        <v>633</v>
      </c>
      <c r="I43" s="87">
        <f>I44+I45+I47+I48+I49</f>
        <v>0</v>
      </c>
    </row>
    <row r="44" spans="2:9" x14ac:dyDescent="0.2">
      <c r="B44" s="84">
        <v>0</v>
      </c>
      <c r="D44" s="85" t="s">
        <v>631</v>
      </c>
      <c r="F44" s="82"/>
      <c r="G44" s="95" t="s">
        <v>632</v>
      </c>
      <c r="I44" s="87">
        <v>0</v>
      </c>
    </row>
    <row r="45" spans="2:9" x14ac:dyDescent="0.2">
      <c r="B45" s="84">
        <v>0</v>
      </c>
      <c r="D45" s="85" t="s">
        <v>630</v>
      </c>
      <c r="E45" s="80"/>
      <c r="F45" s="82"/>
      <c r="G45" s="85" t="s">
        <v>631</v>
      </c>
      <c r="I45" s="87">
        <v>0</v>
      </c>
    </row>
    <row r="46" spans="2:9" x14ac:dyDescent="0.2">
      <c r="B46" s="84"/>
      <c r="E46" s="97" t="s">
        <v>629</v>
      </c>
      <c r="F46" s="82"/>
      <c r="G46" s="85" t="s">
        <v>630</v>
      </c>
      <c r="H46" s="80"/>
      <c r="I46" s="87"/>
    </row>
    <row r="47" spans="2:9" x14ac:dyDescent="0.2">
      <c r="B47" s="84">
        <v>0</v>
      </c>
      <c r="D47" s="85" t="s">
        <v>628</v>
      </c>
      <c r="E47" s="85"/>
      <c r="F47" s="82"/>
      <c r="H47" s="85" t="s">
        <v>629</v>
      </c>
      <c r="I47" s="87">
        <v>0</v>
      </c>
    </row>
    <row r="48" spans="2:9" x14ac:dyDescent="0.2">
      <c r="B48" s="84">
        <v>0</v>
      </c>
      <c r="D48" s="85" t="s">
        <v>627</v>
      </c>
      <c r="E48" s="85"/>
      <c r="F48" s="82"/>
      <c r="G48" s="81" t="s">
        <v>628</v>
      </c>
      <c r="H48" s="85"/>
      <c r="I48" s="87">
        <v>0</v>
      </c>
    </row>
    <row r="49" spans="2:9" x14ac:dyDescent="0.2">
      <c r="B49" s="84">
        <f>I52-B42</f>
        <v>0</v>
      </c>
      <c r="D49" s="85" t="s">
        <v>622</v>
      </c>
      <c r="E49" s="66" t="s">
        <v>621</v>
      </c>
      <c r="F49" s="82"/>
      <c r="G49" s="85" t="s">
        <v>627</v>
      </c>
      <c r="H49" s="85"/>
      <c r="I49" s="87">
        <v>0</v>
      </c>
    </row>
    <row r="50" spans="2:9" x14ac:dyDescent="0.2">
      <c r="B50" s="84"/>
      <c r="D50" s="85"/>
      <c r="E50" s="85"/>
      <c r="F50" s="82"/>
      <c r="G50" s="85" t="s">
        <v>626</v>
      </c>
      <c r="H50" s="85"/>
      <c r="I50" s="87">
        <v>0</v>
      </c>
    </row>
    <row r="51" spans="2:9" x14ac:dyDescent="0.2">
      <c r="B51" s="84"/>
      <c r="F51" s="82"/>
      <c r="G51" s="85"/>
      <c r="I51" s="87"/>
    </row>
    <row r="52" spans="2:9" x14ac:dyDescent="0.2">
      <c r="B52" s="89">
        <f>B42+B49</f>
        <v>0</v>
      </c>
      <c r="C52" s="78"/>
      <c r="D52" s="78" t="s">
        <v>568</v>
      </c>
      <c r="E52" s="78"/>
      <c r="F52" s="91"/>
      <c r="G52" s="78" t="s">
        <v>568</v>
      </c>
      <c r="H52" s="78"/>
      <c r="I52" s="92">
        <f>I42+I43+I50</f>
        <v>0</v>
      </c>
    </row>
    <row r="55" spans="2:9" ht="15" x14ac:dyDescent="0.2">
      <c r="B55" s="65" t="s">
        <v>625</v>
      </c>
      <c r="C55" s="94"/>
      <c r="D55" s="94"/>
      <c r="E55" s="94"/>
      <c r="F55" s="94"/>
      <c r="G55" s="94"/>
      <c r="H55" s="94"/>
      <c r="I55" s="94"/>
    </row>
    <row r="57" spans="2:9" x14ac:dyDescent="0.2">
      <c r="B57" s="70" t="s">
        <v>606</v>
      </c>
      <c r="C57" s="78"/>
      <c r="D57" s="78"/>
      <c r="E57" s="78"/>
      <c r="F57" s="78"/>
      <c r="G57" s="78"/>
      <c r="H57" s="78"/>
      <c r="I57" s="69" t="s">
        <v>605</v>
      </c>
    </row>
    <row r="58" spans="2:9" x14ac:dyDescent="0.2">
      <c r="B58" s="80"/>
      <c r="F58" s="82"/>
      <c r="G58" s="83"/>
      <c r="H58" s="83"/>
      <c r="I58" s="82"/>
    </row>
    <row r="59" spans="2:9" x14ac:dyDescent="0.2">
      <c r="B59" s="84">
        <f>B60+B61</f>
        <v>0</v>
      </c>
      <c r="D59" s="81" t="s">
        <v>624</v>
      </c>
      <c r="E59" s="86" t="s">
        <v>623</v>
      </c>
      <c r="F59" s="82"/>
      <c r="G59" s="88" t="s">
        <v>622</v>
      </c>
      <c r="H59" s="66" t="s">
        <v>621</v>
      </c>
      <c r="I59" s="87">
        <f>+B49</f>
        <v>0</v>
      </c>
    </row>
    <row r="60" spans="2:9" x14ac:dyDescent="0.2">
      <c r="B60" s="84">
        <v>0</v>
      </c>
      <c r="D60" s="85" t="s">
        <v>620</v>
      </c>
      <c r="F60" s="82"/>
      <c r="G60" s="88" t="s">
        <v>619</v>
      </c>
      <c r="H60" s="85"/>
      <c r="I60" s="87">
        <f>I61+I62</f>
        <v>0</v>
      </c>
    </row>
    <row r="61" spans="2:9" x14ac:dyDescent="0.2">
      <c r="B61" s="84">
        <v>0</v>
      </c>
      <c r="D61" s="85" t="s">
        <v>618</v>
      </c>
      <c r="F61" s="82"/>
      <c r="G61" s="88" t="s">
        <v>617</v>
      </c>
      <c r="I61" s="87">
        <v>0</v>
      </c>
    </row>
    <row r="62" spans="2:9" x14ac:dyDescent="0.2">
      <c r="B62" s="84">
        <v>0</v>
      </c>
      <c r="D62" s="81" t="s">
        <v>616</v>
      </c>
      <c r="E62" s="85" t="s">
        <v>615</v>
      </c>
      <c r="F62" s="82"/>
      <c r="G62" s="88" t="s">
        <v>614</v>
      </c>
      <c r="I62" s="87">
        <v>0</v>
      </c>
    </row>
    <row r="63" spans="2:9" x14ac:dyDescent="0.2">
      <c r="B63" s="84"/>
      <c r="E63" s="85" t="s">
        <v>613</v>
      </c>
      <c r="F63" s="82"/>
      <c r="G63" s="83" t="s">
        <v>612</v>
      </c>
      <c r="H63" s="81" t="s">
        <v>611</v>
      </c>
      <c r="I63" s="87">
        <f>I64+I65+I66</f>
        <v>0</v>
      </c>
    </row>
    <row r="64" spans="2:9" x14ac:dyDescent="0.2">
      <c r="B64" s="84">
        <f>B65+B66+B67</f>
        <v>0</v>
      </c>
      <c r="D64" s="81" t="s">
        <v>612</v>
      </c>
      <c r="E64" s="81" t="s">
        <v>611</v>
      </c>
      <c r="F64" s="82"/>
      <c r="G64" s="85" t="s">
        <v>610</v>
      </c>
      <c r="I64" s="87">
        <v>0</v>
      </c>
    </row>
    <row r="65" spans="2:9" x14ac:dyDescent="0.2">
      <c r="B65" s="84">
        <v>0</v>
      </c>
      <c r="D65" s="85" t="s">
        <v>610</v>
      </c>
      <c r="F65" s="82"/>
      <c r="G65" s="88" t="s">
        <v>609</v>
      </c>
      <c r="I65" s="87">
        <v>0</v>
      </c>
    </row>
    <row r="66" spans="2:9" x14ac:dyDescent="0.2">
      <c r="B66" s="84">
        <v>0</v>
      </c>
      <c r="D66" s="85" t="s">
        <v>609</v>
      </c>
      <c r="F66" s="82"/>
      <c r="G66" s="88" t="s">
        <v>608</v>
      </c>
      <c r="I66" s="87">
        <v>0</v>
      </c>
    </row>
    <row r="67" spans="2:9" x14ac:dyDescent="0.2">
      <c r="B67" s="84">
        <v>0</v>
      </c>
      <c r="D67" s="85" t="s">
        <v>608</v>
      </c>
      <c r="F67" s="82"/>
      <c r="G67" s="83"/>
      <c r="H67" s="83"/>
      <c r="I67" s="87"/>
    </row>
    <row r="68" spans="2:9" x14ac:dyDescent="0.2">
      <c r="B68" s="84">
        <f>I70-B59-B62-B64</f>
        <v>0</v>
      </c>
      <c r="D68" s="85" t="s">
        <v>602</v>
      </c>
      <c r="E68" s="85" t="s">
        <v>601</v>
      </c>
      <c r="F68" s="82"/>
      <c r="G68" s="83"/>
      <c r="H68" s="83"/>
      <c r="I68" s="87"/>
    </row>
    <row r="69" spans="2:9" ht="17.45" customHeight="1" x14ac:dyDescent="0.2">
      <c r="B69" s="84"/>
      <c r="F69" s="82"/>
      <c r="G69" s="83"/>
      <c r="H69" s="83"/>
      <c r="I69" s="87"/>
    </row>
    <row r="70" spans="2:9" ht="17.45" customHeight="1" x14ac:dyDescent="0.2">
      <c r="B70" s="89">
        <f>B59+B62+B64+B68</f>
        <v>0</v>
      </c>
      <c r="C70" s="78"/>
      <c r="D70" s="78" t="s">
        <v>568</v>
      </c>
      <c r="E70" s="78"/>
      <c r="F70" s="91"/>
      <c r="G70" s="78" t="s">
        <v>568</v>
      </c>
      <c r="H70" s="78"/>
      <c r="I70" s="92">
        <f>I59+I60+I63</f>
        <v>0</v>
      </c>
    </row>
    <row r="73" spans="2:9" ht="15" x14ac:dyDescent="0.2">
      <c r="B73" s="65" t="s">
        <v>607</v>
      </c>
      <c r="C73" s="94"/>
      <c r="D73" s="94"/>
      <c r="E73" s="94"/>
      <c r="F73" s="94"/>
      <c r="G73" s="94"/>
      <c r="H73" s="94"/>
      <c r="I73" s="94"/>
    </row>
    <row r="75" spans="2:9" x14ac:dyDescent="0.2">
      <c r="B75" s="70" t="s">
        <v>606</v>
      </c>
      <c r="C75" s="78"/>
      <c r="D75" s="78"/>
      <c r="E75" s="78"/>
      <c r="F75" s="78"/>
      <c r="G75" s="78"/>
      <c r="H75" s="78"/>
      <c r="I75" s="69" t="s">
        <v>605</v>
      </c>
    </row>
    <row r="76" spans="2:9" x14ac:dyDescent="0.2">
      <c r="B76" s="80"/>
      <c r="F76" s="82"/>
      <c r="G76" s="83"/>
      <c r="H76" s="83"/>
      <c r="I76" s="82"/>
    </row>
    <row r="77" spans="2:9" x14ac:dyDescent="0.2">
      <c r="B77" s="84">
        <v>0</v>
      </c>
      <c r="D77" s="81" t="s">
        <v>604</v>
      </c>
      <c r="E77" s="85" t="s">
        <v>603</v>
      </c>
      <c r="F77" s="82"/>
      <c r="G77" s="88" t="s">
        <v>602</v>
      </c>
      <c r="H77" s="66" t="s">
        <v>601</v>
      </c>
      <c r="I77" s="87">
        <f>+B68</f>
        <v>0</v>
      </c>
    </row>
    <row r="78" spans="2:9" x14ac:dyDescent="0.2">
      <c r="B78" s="84"/>
      <c r="E78" s="85" t="s">
        <v>600</v>
      </c>
      <c r="F78" s="82"/>
      <c r="G78" s="88"/>
      <c r="H78" s="85"/>
      <c r="I78" s="87"/>
    </row>
    <row r="79" spans="2:9" x14ac:dyDescent="0.2">
      <c r="B79" s="84">
        <f>I82-B77</f>
        <v>0</v>
      </c>
      <c r="D79" s="85" t="s">
        <v>595</v>
      </c>
      <c r="E79" s="68" t="s">
        <v>599</v>
      </c>
      <c r="F79" s="82"/>
      <c r="G79" s="83"/>
      <c r="H79" s="83"/>
      <c r="I79" s="87"/>
    </row>
    <row r="80" spans="2:9" x14ac:dyDescent="0.2">
      <c r="B80" s="84">
        <f>B79-B13</f>
        <v>0</v>
      </c>
      <c r="D80" s="85" t="s">
        <v>598</v>
      </c>
      <c r="E80" s="66" t="s">
        <v>594</v>
      </c>
      <c r="F80" s="82"/>
      <c r="G80" s="83"/>
      <c r="H80" s="83"/>
      <c r="I80" s="87"/>
    </row>
    <row r="81" spans="2:9" x14ac:dyDescent="0.2">
      <c r="B81" s="84"/>
      <c r="F81" s="82"/>
      <c r="G81" s="83"/>
      <c r="H81" s="83"/>
      <c r="I81" s="87"/>
    </row>
    <row r="82" spans="2:9" x14ac:dyDescent="0.2">
      <c r="B82" s="89">
        <f>B77+B79</f>
        <v>0</v>
      </c>
      <c r="C82" s="78"/>
      <c r="D82" s="78" t="s">
        <v>568</v>
      </c>
      <c r="E82" s="78"/>
      <c r="F82" s="91"/>
      <c r="G82" s="78" t="s">
        <v>568</v>
      </c>
      <c r="H82" s="78"/>
      <c r="I82" s="92">
        <f>I77</f>
        <v>0</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597</v>
      </c>
      <c r="C85" s="153"/>
      <c r="D85" s="153"/>
      <c r="E85" s="153"/>
      <c r="F85" s="153"/>
      <c r="G85" s="153"/>
      <c r="H85" s="153"/>
      <c r="I85" s="153"/>
    </row>
    <row r="86" spans="2:9" ht="7.15" customHeight="1" x14ac:dyDescent="0.2"/>
    <row r="88" spans="2:9" ht="15" x14ac:dyDescent="0.2">
      <c r="B88" s="65" t="s">
        <v>596</v>
      </c>
      <c r="C88" s="93"/>
      <c r="D88" s="93"/>
      <c r="E88" s="93"/>
      <c r="F88" s="93"/>
      <c r="G88" s="93"/>
      <c r="H88" s="93"/>
      <c r="I88" s="93"/>
    </row>
    <row r="89" spans="2:9" ht="15.75" customHeight="1" x14ac:dyDescent="0.2"/>
    <row r="90" spans="2:9" x14ac:dyDescent="0.2">
      <c r="B90" s="64" t="s">
        <v>566</v>
      </c>
      <c r="C90" s="78"/>
      <c r="D90" s="78"/>
      <c r="E90" s="78"/>
      <c r="F90" s="78"/>
      <c r="G90" s="78"/>
      <c r="H90" s="78"/>
      <c r="I90" s="63" t="s">
        <v>565</v>
      </c>
    </row>
    <row r="91" spans="2:9" x14ac:dyDescent="0.2">
      <c r="B91" s="80"/>
      <c r="F91" s="82"/>
      <c r="G91" s="83"/>
      <c r="H91" s="83"/>
      <c r="I91" s="82"/>
    </row>
    <row r="92" spans="2:9" x14ac:dyDescent="0.2">
      <c r="B92" s="84">
        <f>I99</f>
        <v>0</v>
      </c>
      <c r="D92" s="85" t="s">
        <v>582</v>
      </c>
      <c r="E92" s="66" t="s">
        <v>581</v>
      </c>
      <c r="F92" s="82"/>
      <c r="G92" s="85" t="s">
        <v>595</v>
      </c>
      <c r="H92" s="66" t="s">
        <v>594</v>
      </c>
      <c r="I92" s="87">
        <f>+B80</f>
        <v>0</v>
      </c>
    </row>
    <row r="93" spans="2:9" x14ac:dyDescent="0.2">
      <c r="B93" s="84"/>
      <c r="E93" s="68" t="s">
        <v>578</v>
      </c>
      <c r="F93" s="82"/>
      <c r="G93" s="88" t="s">
        <v>593</v>
      </c>
      <c r="H93" s="81" t="s">
        <v>592</v>
      </c>
      <c r="I93" s="87">
        <f>I94+I95</f>
        <v>0</v>
      </c>
    </row>
    <row r="94" spans="2:9" x14ac:dyDescent="0.2">
      <c r="B94" s="84"/>
      <c r="E94" s="85"/>
      <c r="F94" s="82"/>
      <c r="G94" s="88" t="s">
        <v>591</v>
      </c>
      <c r="I94" s="87">
        <v>0</v>
      </c>
    </row>
    <row r="95" spans="2:9" x14ac:dyDescent="0.2">
      <c r="B95" s="84"/>
      <c r="E95" s="85"/>
      <c r="F95" s="82"/>
      <c r="G95" s="88" t="s">
        <v>590</v>
      </c>
      <c r="I95" s="87">
        <v>0</v>
      </c>
    </row>
    <row r="96" spans="2:9" x14ac:dyDescent="0.2">
      <c r="B96" s="84"/>
      <c r="D96" s="85"/>
      <c r="F96" s="82"/>
      <c r="G96" s="88" t="s">
        <v>589</v>
      </c>
      <c r="H96" s="81" t="s">
        <v>588</v>
      </c>
      <c r="I96" s="87">
        <f>I97</f>
        <v>0</v>
      </c>
    </row>
    <row r="97" spans="2:9" x14ac:dyDescent="0.2">
      <c r="B97" s="98"/>
      <c r="C97" s="99"/>
      <c r="D97" s="99"/>
      <c r="E97" s="85"/>
      <c r="F97" s="100"/>
      <c r="G97" s="88" t="s">
        <v>587</v>
      </c>
      <c r="H97" s="101"/>
      <c r="I97" s="87">
        <v>0</v>
      </c>
    </row>
    <row r="98" spans="2:9" x14ac:dyDescent="0.2">
      <c r="B98" s="84"/>
      <c r="F98" s="82"/>
      <c r="G98" s="83"/>
      <c r="H98" s="83"/>
      <c r="I98" s="87"/>
    </row>
    <row r="99" spans="2:9" x14ac:dyDescent="0.2">
      <c r="B99" s="89">
        <f>B92</f>
        <v>0</v>
      </c>
      <c r="C99" s="78"/>
      <c r="D99" s="78" t="s">
        <v>568</v>
      </c>
      <c r="E99" s="78"/>
      <c r="F99" s="91"/>
      <c r="G99" s="78" t="s">
        <v>568</v>
      </c>
      <c r="H99" s="78"/>
      <c r="I99" s="92">
        <f>I92+I93+I96</f>
        <v>0</v>
      </c>
    </row>
    <row r="102" spans="2:9" ht="15" x14ac:dyDescent="0.2">
      <c r="B102" s="65" t="s">
        <v>586</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566</v>
      </c>
      <c r="C104" s="78"/>
      <c r="D104" s="78"/>
      <c r="E104" s="78"/>
      <c r="F104" s="78"/>
      <c r="G104" s="78"/>
      <c r="H104" s="78"/>
      <c r="I104" s="63" t="s">
        <v>565</v>
      </c>
    </row>
    <row r="105" spans="2:9" x14ac:dyDescent="0.2">
      <c r="B105" s="80"/>
      <c r="E105" s="85"/>
      <c r="F105" s="102"/>
      <c r="G105" s="83"/>
      <c r="H105" s="83"/>
      <c r="I105" s="82"/>
    </row>
    <row r="106" spans="2:9" x14ac:dyDescent="0.2">
      <c r="B106" s="84">
        <f>B107+B109</f>
        <v>0</v>
      </c>
      <c r="D106" s="85" t="s">
        <v>585</v>
      </c>
      <c r="E106" s="103" t="s">
        <v>584</v>
      </c>
      <c r="F106" s="82"/>
      <c r="G106" s="83"/>
      <c r="H106" s="83"/>
      <c r="I106" s="82"/>
    </row>
    <row r="107" spans="2:9" x14ac:dyDescent="0.2">
      <c r="B107" s="84">
        <v>0</v>
      </c>
      <c r="D107" s="85" t="s">
        <v>583</v>
      </c>
      <c r="E107" s="85"/>
      <c r="F107" s="82"/>
      <c r="G107" s="85" t="s">
        <v>582</v>
      </c>
      <c r="H107" s="68" t="s">
        <v>581</v>
      </c>
      <c r="I107" s="87"/>
    </row>
    <row r="108" spans="2:9" x14ac:dyDescent="0.2">
      <c r="B108" s="84">
        <f>-B13</f>
        <v>0</v>
      </c>
      <c r="D108" s="85" t="s">
        <v>580</v>
      </c>
      <c r="E108" s="86" t="s">
        <v>579</v>
      </c>
      <c r="F108" s="82"/>
      <c r="G108" s="85"/>
      <c r="H108" s="67" t="s">
        <v>578</v>
      </c>
      <c r="I108" s="87">
        <f>B92</f>
        <v>0</v>
      </c>
    </row>
    <row r="109" spans="2:9" x14ac:dyDescent="0.2">
      <c r="B109" s="84">
        <v>0</v>
      </c>
      <c r="D109" s="95" t="s">
        <v>577</v>
      </c>
      <c r="E109" s="85" t="s">
        <v>576</v>
      </c>
      <c r="F109" s="82"/>
      <c r="H109" s="104"/>
      <c r="I109" s="105"/>
    </row>
    <row r="110" spans="2:9" x14ac:dyDescent="0.2">
      <c r="B110" s="84">
        <v>0</v>
      </c>
      <c r="D110" s="85" t="s">
        <v>575</v>
      </c>
      <c r="E110" s="85" t="s">
        <v>574</v>
      </c>
      <c r="F110" s="82"/>
      <c r="G110" s="93"/>
      <c r="I110" s="87"/>
    </row>
    <row r="111" spans="2:9" x14ac:dyDescent="0.2">
      <c r="B111" s="84">
        <v>0</v>
      </c>
      <c r="D111" s="95" t="s">
        <v>573</v>
      </c>
      <c r="E111" s="85" t="s">
        <v>572</v>
      </c>
      <c r="F111" s="82"/>
      <c r="H111" s="104"/>
      <c r="I111" s="105"/>
    </row>
    <row r="112" spans="2:9" x14ac:dyDescent="0.2">
      <c r="B112" s="84"/>
      <c r="D112" s="85"/>
      <c r="E112" s="85" t="s">
        <v>571</v>
      </c>
      <c r="F112" s="82"/>
      <c r="G112" s="93"/>
      <c r="I112" s="87"/>
    </row>
    <row r="113" spans="2:9" x14ac:dyDescent="0.2">
      <c r="B113" s="84">
        <f>I115-B106-B108-B111</f>
        <v>0</v>
      </c>
      <c r="C113" s="99"/>
      <c r="D113" s="99" t="s">
        <v>570</v>
      </c>
      <c r="E113" s="66" t="s">
        <v>569</v>
      </c>
      <c r="F113" s="100"/>
      <c r="G113" s="93"/>
      <c r="H113" s="101"/>
      <c r="I113" s="87"/>
    </row>
    <row r="114" spans="2:9" x14ac:dyDescent="0.2">
      <c r="B114" s="84"/>
      <c r="E114" s="85"/>
      <c r="F114" s="82"/>
      <c r="G114" s="93"/>
      <c r="H114" s="83"/>
      <c r="I114" s="87"/>
    </row>
    <row r="115" spans="2:9" x14ac:dyDescent="0.2">
      <c r="B115" s="89">
        <f>B106+B108+B111+B113</f>
        <v>0</v>
      </c>
      <c r="C115" s="78"/>
      <c r="D115" s="78" t="s">
        <v>568</v>
      </c>
      <c r="E115" s="106"/>
      <c r="F115" s="91"/>
      <c r="G115" s="78" t="s">
        <v>568</v>
      </c>
      <c r="H115" s="78"/>
      <c r="I115" s="92">
        <f>I108</f>
        <v>0</v>
      </c>
    </row>
    <row r="118" spans="2:9" ht="15" x14ac:dyDescent="0.2">
      <c r="B118" s="65" t="s">
        <v>567</v>
      </c>
      <c r="C118" s="93"/>
      <c r="D118" s="93"/>
      <c r="E118" s="93"/>
      <c r="F118" s="93"/>
      <c r="G118" s="93"/>
      <c r="H118" s="93"/>
      <c r="I118" s="93"/>
    </row>
    <row r="120" spans="2:9" x14ac:dyDescent="0.2">
      <c r="B120" s="64" t="s">
        <v>566</v>
      </c>
      <c r="C120" s="78"/>
      <c r="D120" s="78"/>
      <c r="E120" s="78"/>
      <c r="F120" s="78"/>
      <c r="G120" s="78"/>
      <c r="H120" s="78"/>
      <c r="I120" s="63" t="s">
        <v>565</v>
      </c>
    </row>
    <row r="121" spans="2:9" ht="15" x14ac:dyDescent="0.2">
      <c r="B121" s="61"/>
      <c r="C121" s="79"/>
      <c r="D121" s="79"/>
      <c r="E121" s="79"/>
      <c r="F121" s="79"/>
      <c r="G121" s="79"/>
      <c r="H121" s="79"/>
      <c r="I121" s="62"/>
    </row>
    <row r="122" spans="2:9" ht="15" x14ac:dyDescent="0.2">
      <c r="B122" s="61"/>
      <c r="C122" s="79"/>
      <c r="D122" s="79"/>
      <c r="E122" s="60" t="s">
        <v>564</v>
      </c>
      <c r="F122" s="79"/>
      <c r="G122" s="79"/>
      <c r="H122" s="79"/>
      <c r="I122" s="87">
        <f>B123-I125-I128-I131-I134-I137-I142-I143-I144</f>
        <v>0</v>
      </c>
    </row>
    <row r="123" spans="2:9" ht="15" x14ac:dyDescent="0.2">
      <c r="B123" s="84">
        <f>B125+B128+B131+B134+B137+B142+B143+B144</f>
        <v>0</v>
      </c>
      <c r="C123" s="79"/>
      <c r="D123" s="58"/>
      <c r="E123" s="85" t="s">
        <v>563</v>
      </c>
      <c r="F123" s="58"/>
      <c r="G123" s="58"/>
      <c r="H123" s="58"/>
      <c r="I123" s="87">
        <f>I125+I128+I131+I134+I137+I142+I143+I144</f>
        <v>0</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562</v>
      </c>
      <c r="F125" s="58"/>
      <c r="G125" s="58"/>
      <c r="H125" s="58"/>
      <c r="I125" s="87">
        <f>I126+I127</f>
        <v>0</v>
      </c>
    </row>
    <row r="126" spans="2:9" ht="13.15" customHeight="1" x14ac:dyDescent="0.2">
      <c r="B126" s="84">
        <v>0</v>
      </c>
      <c r="C126" s="58"/>
      <c r="D126" s="58"/>
      <c r="E126" s="85" t="s">
        <v>561</v>
      </c>
      <c r="F126" s="58"/>
      <c r="G126" s="58"/>
      <c r="H126" s="58"/>
      <c r="I126" s="87">
        <v>0</v>
      </c>
    </row>
    <row r="127" spans="2:9" ht="15" x14ac:dyDescent="0.2">
      <c r="B127" s="84">
        <v>0</v>
      </c>
      <c r="C127" s="58"/>
      <c r="D127" s="58"/>
      <c r="E127" s="85" t="s">
        <v>560</v>
      </c>
      <c r="F127" s="58"/>
      <c r="G127" s="58"/>
      <c r="H127" s="58"/>
      <c r="I127" s="87">
        <v>0</v>
      </c>
    </row>
    <row r="128" spans="2:9" x14ac:dyDescent="0.2">
      <c r="B128" s="84">
        <f>B129+B130</f>
        <v>0</v>
      </c>
      <c r="E128" s="85" t="s">
        <v>559</v>
      </c>
      <c r="I128" s="87">
        <f>I129+I130</f>
        <v>0</v>
      </c>
    </row>
    <row r="129" spans="2:9" x14ac:dyDescent="0.2">
      <c r="B129" s="84">
        <v>0</v>
      </c>
      <c r="E129" s="85" t="s">
        <v>558</v>
      </c>
      <c r="I129" s="87">
        <v>0</v>
      </c>
    </row>
    <row r="130" spans="2:9" x14ac:dyDescent="0.2">
      <c r="B130" s="84">
        <v>0</v>
      </c>
      <c r="E130" s="85" t="s">
        <v>557</v>
      </c>
      <c r="I130" s="87">
        <v>0</v>
      </c>
    </row>
    <row r="131" spans="2:9" x14ac:dyDescent="0.2">
      <c r="B131" s="84">
        <f>B132+B133</f>
        <v>0</v>
      </c>
      <c r="E131" s="85" t="s">
        <v>556</v>
      </c>
      <c r="I131" s="87">
        <f>I132+I133</f>
        <v>0</v>
      </c>
    </row>
    <row r="132" spans="2:9" x14ac:dyDescent="0.2">
      <c r="B132" s="84">
        <v>0</v>
      </c>
      <c r="E132" s="85" t="s">
        <v>555</v>
      </c>
      <c r="I132" s="87">
        <v>0</v>
      </c>
    </row>
    <row r="133" spans="2:9" x14ac:dyDescent="0.2">
      <c r="B133" s="84">
        <v>0</v>
      </c>
      <c r="E133" s="85" t="s">
        <v>554</v>
      </c>
      <c r="I133" s="87">
        <v>0</v>
      </c>
    </row>
    <row r="134" spans="2:9" x14ac:dyDescent="0.2">
      <c r="B134" s="84">
        <f>B135+B136</f>
        <v>0</v>
      </c>
      <c r="E134" s="85" t="s">
        <v>553</v>
      </c>
      <c r="I134" s="87">
        <f>I135+I136</f>
        <v>0</v>
      </c>
    </row>
    <row r="135" spans="2:9" x14ac:dyDescent="0.2">
      <c r="B135" s="84">
        <v>0</v>
      </c>
      <c r="E135" s="85" t="s">
        <v>552</v>
      </c>
      <c r="I135" s="87">
        <v>0</v>
      </c>
    </row>
    <row r="136" spans="2:9" x14ac:dyDescent="0.2">
      <c r="B136" s="84">
        <v>0</v>
      </c>
      <c r="E136" s="85" t="s">
        <v>551</v>
      </c>
      <c r="I136" s="87">
        <v>0</v>
      </c>
    </row>
    <row r="137" spans="2:9" x14ac:dyDescent="0.2">
      <c r="B137" s="84">
        <f>B138+B141</f>
        <v>0</v>
      </c>
      <c r="E137" s="107" t="s">
        <v>550</v>
      </c>
      <c r="I137" s="87">
        <f>I138+I141</f>
        <v>0</v>
      </c>
    </row>
    <row r="138" spans="2:9" x14ac:dyDescent="0.2">
      <c r="B138" s="84">
        <f>B139+B140</f>
        <v>0</v>
      </c>
      <c r="E138" s="107" t="s">
        <v>549</v>
      </c>
      <c r="I138" s="87">
        <f>I139+I140</f>
        <v>0</v>
      </c>
    </row>
    <row r="139" spans="2:9" x14ac:dyDescent="0.2">
      <c r="B139" s="84">
        <v>0</v>
      </c>
      <c r="E139" s="107" t="s">
        <v>548</v>
      </c>
      <c r="I139" s="87">
        <v>0</v>
      </c>
    </row>
    <row r="140" spans="2:9" x14ac:dyDescent="0.2">
      <c r="B140" s="84">
        <v>0</v>
      </c>
      <c r="E140" s="107" t="s">
        <v>547</v>
      </c>
      <c r="I140" s="87">
        <v>0</v>
      </c>
    </row>
    <row r="141" spans="2:9" x14ac:dyDescent="0.2">
      <c r="B141" s="84">
        <v>0</v>
      </c>
      <c r="E141" s="107" t="s">
        <v>546</v>
      </c>
      <c r="I141" s="87">
        <v>0</v>
      </c>
    </row>
    <row r="142" spans="2:9" x14ac:dyDescent="0.2">
      <c r="B142" s="84">
        <v>0</v>
      </c>
      <c r="E142" s="85" t="s">
        <v>545</v>
      </c>
      <c r="I142" s="87">
        <v>0</v>
      </c>
    </row>
    <row r="143" spans="2:9" x14ac:dyDescent="0.2">
      <c r="B143" s="84">
        <v>0</v>
      </c>
      <c r="C143" s="85" t="s">
        <v>544</v>
      </c>
      <c r="E143" s="85" t="s">
        <v>544</v>
      </c>
      <c r="I143" s="87">
        <v>0</v>
      </c>
    </row>
    <row r="144" spans="2:9" x14ac:dyDescent="0.2">
      <c r="B144" s="84">
        <f>B145+B146</f>
        <v>0</v>
      </c>
      <c r="C144" s="85" t="s">
        <v>543</v>
      </c>
      <c r="E144" s="85" t="s">
        <v>543</v>
      </c>
      <c r="I144" s="87">
        <f>I145+I146</f>
        <v>0</v>
      </c>
    </row>
    <row r="145" spans="2:9" x14ac:dyDescent="0.2">
      <c r="B145" s="84">
        <v>0</v>
      </c>
      <c r="C145" s="85" t="s">
        <v>542</v>
      </c>
      <c r="E145" s="85" t="s">
        <v>542</v>
      </c>
      <c r="I145" s="87">
        <v>0</v>
      </c>
    </row>
    <row r="146" spans="2:9" x14ac:dyDescent="0.2">
      <c r="B146" s="89">
        <v>0</v>
      </c>
      <c r="C146" s="108" t="s">
        <v>541</v>
      </c>
      <c r="D146" s="109"/>
      <c r="E146" s="108" t="s">
        <v>541</v>
      </c>
      <c r="F146" s="109"/>
      <c r="G146" s="109"/>
      <c r="H146" s="109"/>
      <c r="I146" s="92">
        <v>0</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112</v>
      </c>
      <c r="D1" s="45"/>
      <c r="E1" s="45"/>
      <c r="F1" s="45"/>
      <c r="G1" s="39"/>
      <c r="H1" s="45"/>
      <c r="I1" s="45"/>
      <c r="J1" s="45"/>
      <c r="K1" s="45"/>
      <c r="L1" s="45"/>
      <c r="M1" s="45"/>
    </row>
    <row r="2" spans="2:14" s="41" customFormat="1" ht="20.25" x14ac:dyDescent="0.25">
      <c r="B2" s="75" t="s">
        <v>1013</v>
      </c>
      <c r="D2" s="42"/>
      <c r="E2" s="42"/>
      <c r="F2" s="42"/>
      <c r="G2" s="39"/>
      <c r="H2" s="42"/>
      <c r="I2" s="42"/>
      <c r="J2" s="42"/>
      <c r="K2" s="42"/>
      <c r="L2" s="42"/>
      <c r="M2" s="42"/>
    </row>
    <row r="3" spans="2:14" s="37" customFormat="1" ht="15" customHeight="1" x14ac:dyDescent="0.25">
      <c r="B3" s="76" t="s">
        <v>742</v>
      </c>
      <c r="D3" s="39"/>
      <c r="E3" s="40"/>
      <c r="F3" s="39"/>
      <c r="G3" s="39"/>
      <c r="H3" s="39"/>
      <c r="I3" s="39"/>
      <c r="J3" s="39"/>
      <c r="K3" s="39"/>
      <c r="L3" s="39"/>
      <c r="M3" s="39"/>
      <c r="N3" s="38"/>
    </row>
    <row r="4" spans="2:14" s="37" customFormat="1" ht="15" customHeight="1" x14ac:dyDescent="0.25">
      <c r="B4" s="76"/>
      <c r="D4" s="39"/>
      <c r="E4" s="40"/>
      <c r="F4" s="39"/>
      <c r="G4" s="39"/>
      <c r="H4" s="39"/>
      <c r="I4" s="39"/>
      <c r="J4" s="39"/>
      <c r="K4" s="39"/>
      <c r="L4" s="39"/>
      <c r="M4" s="39"/>
      <c r="N4" s="38"/>
    </row>
    <row r="5" spans="2:14" s="34" customFormat="1" ht="15" customHeight="1" x14ac:dyDescent="0.2">
      <c r="B5" s="76"/>
      <c r="D5" s="122"/>
      <c r="E5" s="21"/>
      <c r="F5" s="21"/>
      <c r="G5" s="21"/>
      <c r="H5" s="21"/>
      <c r="I5" s="21"/>
      <c r="J5" s="21"/>
      <c r="K5" s="21"/>
      <c r="L5" s="21"/>
      <c r="M5" s="21"/>
      <c r="N5" s="35"/>
    </row>
    <row r="6" spans="2:14" s="34" customFormat="1" ht="20.25" customHeight="1" x14ac:dyDescent="0.2">
      <c r="B6" s="123" t="s">
        <v>662</v>
      </c>
      <c r="D6" s="122"/>
      <c r="E6" s="21"/>
      <c r="F6" s="21"/>
      <c r="G6" s="21"/>
      <c r="H6" s="21"/>
      <c r="I6" s="21"/>
      <c r="J6" s="21"/>
      <c r="K6" s="21"/>
      <c r="L6" s="21"/>
      <c r="M6" s="21"/>
      <c r="N6" s="35"/>
    </row>
    <row r="7" spans="2:14" ht="15" x14ac:dyDescent="0.2">
      <c r="B7" s="65" t="s">
        <v>661</v>
      </c>
      <c r="C7" s="65"/>
      <c r="D7" s="65"/>
      <c r="E7" s="65"/>
      <c r="F7" s="65"/>
      <c r="G7" s="65"/>
      <c r="H7" s="65"/>
      <c r="I7" s="65"/>
    </row>
    <row r="9" spans="2:14" x14ac:dyDescent="0.2">
      <c r="B9" s="70" t="s">
        <v>606</v>
      </c>
      <c r="C9" s="78"/>
      <c r="D9" s="78"/>
      <c r="E9" s="78"/>
      <c r="F9" s="78"/>
      <c r="G9" s="78"/>
      <c r="H9" s="78"/>
      <c r="I9" s="69" t="s">
        <v>605</v>
      </c>
    </row>
    <row r="10" spans="2:14" x14ac:dyDescent="0.2">
      <c r="B10" s="80"/>
      <c r="F10" s="82"/>
      <c r="G10" s="83"/>
      <c r="H10" s="83"/>
      <c r="I10" s="82"/>
    </row>
    <row r="11" spans="2:14" x14ac:dyDescent="0.2">
      <c r="B11" s="84">
        <v>0</v>
      </c>
      <c r="D11" s="81" t="s">
        <v>660</v>
      </c>
      <c r="E11" s="85" t="s">
        <v>659</v>
      </c>
      <c r="F11" s="82"/>
      <c r="G11" s="83" t="s">
        <v>658</v>
      </c>
      <c r="H11" s="86" t="s">
        <v>657</v>
      </c>
      <c r="I11" s="87">
        <f>I12+I13</f>
        <v>0</v>
      </c>
    </row>
    <row r="12" spans="2:14" x14ac:dyDescent="0.2">
      <c r="B12" s="84">
        <f>I11-B11</f>
        <v>0</v>
      </c>
      <c r="D12" s="85" t="s">
        <v>647</v>
      </c>
      <c r="E12" s="66" t="s">
        <v>646</v>
      </c>
      <c r="F12" s="82"/>
      <c r="G12" s="88" t="s">
        <v>656</v>
      </c>
      <c r="H12" s="83"/>
      <c r="I12" s="87">
        <v>0</v>
      </c>
    </row>
    <row r="13" spans="2:14" x14ac:dyDescent="0.2">
      <c r="B13" s="84">
        <v>0</v>
      </c>
      <c r="D13" s="81" t="s">
        <v>655</v>
      </c>
      <c r="E13" s="85" t="s">
        <v>579</v>
      </c>
      <c r="F13" s="82"/>
      <c r="G13" s="88" t="s">
        <v>654</v>
      </c>
      <c r="I13" s="87">
        <v>0</v>
      </c>
    </row>
    <row r="14" spans="2:14" x14ac:dyDescent="0.2">
      <c r="B14" s="84">
        <f>B12-B13</f>
        <v>0</v>
      </c>
      <c r="D14" s="81" t="s">
        <v>653</v>
      </c>
      <c r="E14" s="66" t="s">
        <v>652</v>
      </c>
      <c r="F14" s="82"/>
      <c r="G14" s="88"/>
      <c r="H14" s="83"/>
      <c r="I14" s="87"/>
    </row>
    <row r="15" spans="2:14" ht="7.15" customHeight="1" x14ac:dyDescent="0.2">
      <c r="B15" s="84"/>
      <c r="F15" s="82"/>
      <c r="G15" s="83"/>
      <c r="H15" s="83"/>
      <c r="I15" s="87"/>
    </row>
    <row r="16" spans="2:14" x14ac:dyDescent="0.2">
      <c r="B16" s="89">
        <f>B11+B12</f>
        <v>0</v>
      </c>
      <c r="C16" s="78"/>
      <c r="D16" s="90" t="s">
        <v>568</v>
      </c>
      <c r="E16" s="78"/>
      <c r="F16" s="91"/>
      <c r="G16" s="90" t="s">
        <v>568</v>
      </c>
      <c r="H16" s="78"/>
      <c r="I16" s="92">
        <f>I11</f>
        <v>0</v>
      </c>
    </row>
    <row r="19" spans="2:9" ht="15" x14ac:dyDescent="0.2">
      <c r="B19" s="65" t="s">
        <v>651</v>
      </c>
      <c r="C19" s="93"/>
      <c r="D19" s="65"/>
      <c r="E19" s="65"/>
      <c r="F19" s="65"/>
      <c r="G19" s="65"/>
      <c r="H19" s="65"/>
      <c r="I19" s="93"/>
    </row>
    <row r="22" spans="2:9" ht="15" x14ac:dyDescent="0.2">
      <c r="B22" s="65" t="s">
        <v>650</v>
      </c>
      <c r="C22" s="93"/>
      <c r="D22" s="93"/>
      <c r="E22" s="93"/>
      <c r="F22" s="93"/>
      <c r="G22" s="93"/>
      <c r="H22" s="93"/>
      <c r="I22" s="93"/>
    </row>
    <row r="24" spans="2:9" ht="15" x14ac:dyDescent="0.2">
      <c r="B24" s="70" t="s">
        <v>606</v>
      </c>
      <c r="C24" s="71"/>
      <c r="D24" s="71"/>
      <c r="E24" s="71"/>
      <c r="F24" s="71"/>
      <c r="G24" s="71"/>
      <c r="H24" s="71"/>
      <c r="I24" s="69" t="s">
        <v>605</v>
      </c>
    </row>
    <row r="25" spans="2:9" x14ac:dyDescent="0.2">
      <c r="B25" s="80"/>
      <c r="F25" s="82"/>
      <c r="G25" s="83"/>
      <c r="H25" s="83"/>
      <c r="I25" s="82"/>
    </row>
    <row r="26" spans="2:9" x14ac:dyDescent="0.2">
      <c r="B26" s="84">
        <f>B27+B28</f>
        <v>0</v>
      </c>
      <c r="D26" s="81" t="s">
        <v>649</v>
      </c>
      <c r="E26" s="85" t="s">
        <v>648</v>
      </c>
      <c r="F26" s="82"/>
      <c r="G26" s="88" t="s">
        <v>647</v>
      </c>
      <c r="H26" s="68" t="s">
        <v>646</v>
      </c>
      <c r="I26" s="87">
        <f>+B12</f>
        <v>0</v>
      </c>
    </row>
    <row r="27" spans="2:9" x14ac:dyDescent="0.2">
      <c r="B27" s="84">
        <v>0</v>
      </c>
      <c r="D27" s="85" t="s">
        <v>645</v>
      </c>
      <c r="F27" s="82"/>
      <c r="G27" s="83"/>
      <c r="H27" s="83"/>
      <c r="I27" s="87"/>
    </row>
    <row r="28" spans="2:9" x14ac:dyDescent="0.2">
      <c r="B28" s="84">
        <f>B29+B30</f>
        <v>0</v>
      </c>
      <c r="D28" s="85" t="s">
        <v>644</v>
      </c>
      <c r="F28" s="82"/>
      <c r="G28" s="83"/>
      <c r="H28" s="83"/>
      <c r="I28" s="87"/>
    </row>
    <row r="29" spans="2:9" x14ac:dyDescent="0.2">
      <c r="B29" s="84">
        <v>0</v>
      </c>
      <c r="D29" s="85" t="s">
        <v>643</v>
      </c>
      <c r="F29" s="82"/>
      <c r="G29" s="83"/>
      <c r="H29" s="83"/>
      <c r="I29" s="87"/>
    </row>
    <row r="30" spans="2:9" x14ac:dyDescent="0.2">
      <c r="B30" s="84">
        <v>0</v>
      </c>
      <c r="D30" s="85" t="s">
        <v>642</v>
      </c>
      <c r="F30" s="82"/>
      <c r="G30" s="83"/>
      <c r="H30" s="83"/>
      <c r="I30" s="87"/>
    </row>
    <row r="31" spans="2:9" ht="12.75" customHeight="1" x14ac:dyDescent="0.2">
      <c r="B31" s="84">
        <v>0</v>
      </c>
      <c r="D31" s="81" t="s">
        <v>641</v>
      </c>
      <c r="E31" s="81" t="s">
        <v>640</v>
      </c>
      <c r="F31" s="82"/>
      <c r="G31" s="83"/>
      <c r="H31" s="83"/>
      <c r="I31" s="87"/>
    </row>
    <row r="32" spans="2:9" ht="12.75" customHeight="1" x14ac:dyDescent="0.2">
      <c r="B32" s="84">
        <v>0</v>
      </c>
      <c r="D32" s="81" t="s">
        <v>639</v>
      </c>
      <c r="E32" s="81" t="s">
        <v>638</v>
      </c>
      <c r="F32" s="82"/>
      <c r="G32" s="83"/>
      <c r="H32" s="83"/>
      <c r="I32" s="87"/>
    </row>
    <row r="33" spans="2:9" x14ac:dyDescent="0.2">
      <c r="B33" s="84">
        <f>I35-B26-B31-B32</f>
        <v>0</v>
      </c>
      <c r="D33" s="85" t="s">
        <v>636</v>
      </c>
      <c r="E33" s="66" t="s">
        <v>635</v>
      </c>
      <c r="F33" s="82"/>
      <c r="G33" s="83"/>
      <c r="H33" s="83"/>
      <c r="I33" s="87"/>
    </row>
    <row r="34" spans="2:9" x14ac:dyDescent="0.2">
      <c r="B34" s="84"/>
      <c r="F34" s="82"/>
      <c r="G34" s="83"/>
      <c r="H34" s="83"/>
      <c r="I34" s="87"/>
    </row>
    <row r="35" spans="2:9" x14ac:dyDescent="0.2">
      <c r="B35" s="89">
        <f>B26+B31+B32+B33</f>
        <v>0</v>
      </c>
      <c r="C35" s="78"/>
      <c r="D35" s="90" t="s">
        <v>568</v>
      </c>
      <c r="E35" s="78"/>
      <c r="F35" s="91"/>
      <c r="G35" s="90" t="s">
        <v>568</v>
      </c>
      <c r="H35" s="78"/>
      <c r="I35" s="92">
        <f>I26</f>
        <v>0</v>
      </c>
    </row>
    <row r="38" spans="2:9" ht="15" x14ac:dyDescent="0.2">
      <c r="B38" s="65" t="s">
        <v>637</v>
      </c>
      <c r="C38" s="94"/>
      <c r="D38" s="94"/>
      <c r="E38" s="94"/>
      <c r="F38" s="94"/>
      <c r="G38" s="94"/>
      <c r="H38" s="94"/>
      <c r="I38" s="94"/>
    </row>
    <row r="39" spans="2:9" ht="13.15" customHeight="1" x14ac:dyDescent="0.2"/>
    <row r="40" spans="2:9" x14ac:dyDescent="0.2">
      <c r="B40" s="70" t="s">
        <v>606</v>
      </c>
      <c r="C40" s="78"/>
      <c r="D40" s="78"/>
      <c r="E40" s="78"/>
      <c r="F40" s="78"/>
      <c r="G40" s="78"/>
      <c r="H40" s="78"/>
      <c r="I40" s="69" t="s">
        <v>605</v>
      </c>
    </row>
    <row r="41" spans="2:9" x14ac:dyDescent="0.2">
      <c r="B41" s="80"/>
      <c r="F41" s="82"/>
      <c r="G41" s="83"/>
      <c r="H41" s="83"/>
      <c r="I41" s="82"/>
    </row>
    <row r="42" spans="2:9" x14ac:dyDescent="0.2">
      <c r="B42" s="84">
        <f>B43+B44+B45+B47+B48</f>
        <v>0</v>
      </c>
      <c r="D42" s="81" t="s">
        <v>634</v>
      </c>
      <c r="E42" s="88" t="s">
        <v>633</v>
      </c>
      <c r="F42" s="82"/>
      <c r="G42" s="85" t="s">
        <v>636</v>
      </c>
      <c r="H42" s="66" t="s">
        <v>635</v>
      </c>
      <c r="I42" s="87">
        <f>+B33</f>
        <v>0</v>
      </c>
    </row>
    <row r="43" spans="2:9" ht="15" x14ac:dyDescent="0.2">
      <c r="B43" s="84">
        <v>0</v>
      </c>
      <c r="C43" s="58"/>
      <c r="D43" s="95" t="s">
        <v>632</v>
      </c>
      <c r="F43" s="62"/>
      <c r="G43" s="79" t="s">
        <v>634</v>
      </c>
      <c r="H43" s="96" t="s">
        <v>633</v>
      </c>
      <c r="I43" s="87">
        <f>I44+I45+I47+I48+I49</f>
        <v>0</v>
      </c>
    </row>
    <row r="44" spans="2:9" x14ac:dyDescent="0.2">
      <c r="B44" s="84">
        <v>0</v>
      </c>
      <c r="D44" s="85" t="s">
        <v>631</v>
      </c>
      <c r="F44" s="82"/>
      <c r="G44" s="95" t="s">
        <v>632</v>
      </c>
      <c r="I44" s="87">
        <v>0</v>
      </c>
    </row>
    <row r="45" spans="2:9" x14ac:dyDescent="0.2">
      <c r="B45" s="84">
        <v>0</v>
      </c>
      <c r="D45" s="85" t="s">
        <v>630</v>
      </c>
      <c r="E45" s="80"/>
      <c r="F45" s="82"/>
      <c r="G45" s="85" t="s">
        <v>631</v>
      </c>
      <c r="I45" s="87">
        <v>0</v>
      </c>
    </row>
    <row r="46" spans="2:9" x14ac:dyDescent="0.2">
      <c r="B46" s="84"/>
      <c r="E46" s="97" t="s">
        <v>629</v>
      </c>
      <c r="F46" s="82"/>
      <c r="G46" s="85" t="s">
        <v>630</v>
      </c>
      <c r="H46" s="80"/>
      <c r="I46" s="87"/>
    </row>
    <row r="47" spans="2:9" x14ac:dyDescent="0.2">
      <c r="B47" s="84">
        <v>0</v>
      </c>
      <c r="D47" s="85" t="s">
        <v>628</v>
      </c>
      <c r="E47" s="85"/>
      <c r="F47" s="82"/>
      <c r="H47" s="85" t="s">
        <v>629</v>
      </c>
      <c r="I47" s="87">
        <v>0</v>
      </c>
    </row>
    <row r="48" spans="2:9" x14ac:dyDescent="0.2">
      <c r="B48" s="84">
        <v>0</v>
      </c>
      <c r="D48" s="85" t="s">
        <v>627</v>
      </c>
      <c r="E48" s="85"/>
      <c r="F48" s="82"/>
      <c r="G48" s="81" t="s">
        <v>628</v>
      </c>
      <c r="H48" s="85"/>
      <c r="I48" s="87">
        <v>0</v>
      </c>
    </row>
    <row r="49" spans="2:9" x14ac:dyDescent="0.2">
      <c r="B49" s="84">
        <f>I52-B42</f>
        <v>0</v>
      </c>
      <c r="D49" s="85" t="s">
        <v>622</v>
      </c>
      <c r="E49" s="66" t="s">
        <v>621</v>
      </c>
      <c r="F49" s="82"/>
      <c r="G49" s="85" t="s">
        <v>627</v>
      </c>
      <c r="H49" s="85"/>
      <c r="I49" s="87">
        <v>0</v>
      </c>
    </row>
    <row r="50" spans="2:9" x14ac:dyDescent="0.2">
      <c r="B50" s="84"/>
      <c r="D50" s="85"/>
      <c r="E50" s="85"/>
      <c r="F50" s="82"/>
      <c r="G50" s="85" t="s">
        <v>626</v>
      </c>
      <c r="H50" s="85"/>
      <c r="I50" s="87">
        <v>0</v>
      </c>
    </row>
    <row r="51" spans="2:9" x14ac:dyDescent="0.2">
      <c r="B51" s="84"/>
      <c r="F51" s="82"/>
      <c r="G51" s="85"/>
      <c r="I51" s="87"/>
    </row>
    <row r="52" spans="2:9" x14ac:dyDescent="0.2">
      <c r="B52" s="89">
        <f>B42+B49</f>
        <v>0</v>
      </c>
      <c r="C52" s="78"/>
      <c r="D52" s="78" t="s">
        <v>568</v>
      </c>
      <c r="E52" s="78"/>
      <c r="F52" s="91"/>
      <c r="G52" s="78" t="s">
        <v>568</v>
      </c>
      <c r="H52" s="78"/>
      <c r="I52" s="92">
        <f>I42+I43+I50</f>
        <v>0</v>
      </c>
    </row>
    <row r="55" spans="2:9" ht="15" x14ac:dyDescent="0.2">
      <c r="B55" s="65" t="s">
        <v>625</v>
      </c>
      <c r="C55" s="94"/>
      <c r="D55" s="94"/>
      <c r="E55" s="94"/>
      <c r="F55" s="94"/>
      <c r="G55" s="94"/>
      <c r="H55" s="94"/>
      <c r="I55" s="94"/>
    </row>
    <row r="57" spans="2:9" x14ac:dyDescent="0.2">
      <c r="B57" s="70" t="s">
        <v>606</v>
      </c>
      <c r="C57" s="78"/>
      <c r="D57" s="78"/>
      <c r="E57" s="78"/>
      <c r="F57" s="78"/>
      <c r="G57" s="78"/>
      <c r="H57" s="78"/>
      <c r="I57" s="69" t="s">
        <v>605</v>
      </c>
    </row>
    <row r="58" spans="2:9" x14ac:dyDescent="0.2">
      <c r="B58" s="80"/>
      <c r="F58" s="82"/>
      <c r="G58" s="83"/>
      <c r="H58" s="83"/>
      <c r="I58" s="82"/>
    </row>
    <row r="59" spans="2:9" x14ac:dyDescent="0.2">
      <c r="B59" s="84">
        <f>B60+B61</f>
        <v>0</v>
      </c>
      <c r="D59" s="81" t="s">
        <v>624</v>
      </c>
      <c r="E59" s="86" t="s">
        <v>623</v>
      </c>
      <c r="F59" s="82"/>
      <c r="G59" s="88" t="s">
        <v>622</v>
      </c>
      <c r="H59" s="66" t="s">
        <v>621</v>
      </c>
      <c r="I59" s="87">
        <f>+B49</f>
        <v>0</v>
      </c>
    </row>
    <row r="60" spans="2:9" x14ac:dyDescent="0.2">
      <c r="B60" s="84">
        <v>0</v>
      </c>
      <c r="D60" s="85" t="s">
        <v>620</v>
      </c>
      <c r="F60" s="82"/>
      <c r="G60" s="88" t="s">
        <v>619</v>
      </c>
      <c r="H60" s="85"/>
      <c r="I60" s="87">
        <f>I61+I62</f>
        <v>0</v>
      </c>
    </row>
    <row r="61" spans="2:9" x14ac:dyDescent="0.2">
      <c r="B61" s="84">
        <v>0</v>
      </c>
      <c r="D61" s="85" t="s">
        <v>618</v>
      </c>
      <c r="F61" s="82"/>
      <c r="G61" s="88" t="s">
        <v>617</v>
      </c>
      <c r="I61" s="87">
        <v>0</v>
      </c>
    </row>
    <row r="62" spans="2:9" x14ac:dyDescent="0.2">
      <c r="B62" s="84">
        <v>0</v>
      </c>
      <c r="D62" s="81" t="s">
        <v>616</v>
      </c>
      <c r="E62" s="85" t="s">
        <v>615</v>
      </c>
      <c r="F62" s="82"/>
      <c r="G62" s="88" t="s">
        <v>614</v>
      </c>
      <c r="I62" s="87">
        <v>0</v>
      </c>
    </row>
    <row r="63" spans="2:9" x14ac:dyDescent="0.2">
      <c r="B63" s="84"/>
      <c r="E63" s="85" t="s">
        <v>613</v>
      </c>
      <c r="F63" s="82"/>
      <c r="G63" s="83" t="s">
        <v>612</v>
      </c>
      <c r="H63" s="81" t="s">
        <v>611</v>
      </c>
      <c r="I63" s="87">
        <f>I64+I65+I66</f>
        <v>0</v>
      </c>
    </row>
    <row r="64" spans="2:9" x14ac:dyDescent="0.2">
      <c r="B64" s="84">
        <f>B65+B66+B67</f>
        <v>0</v>
      </c>
      <c r="D64" s="81" t="s">
        <v>612</v>
      </c>
      <c r="E64" s="81" t="s">
        <v>611</v>
      </c>
      <c r="F64" s="82"/>
      <c r="G64" s="85" t="s">
        <v>610</v>
      </c>
      <c r="I64" s="87">
        <v>0</v>
      </c>
    </row>
    <row r="65" spans="2:9" x14ac:dyDescent="0.2">
      <c r="B65" s="84">
        <v>0</v>
      </c>
      <c r="D65" s="85" t="s">
        <v>610</v>
      </c>
      <c r="F65" s="82"/>
      <c r="G65" s="88" t="s">
        <v>609</v>
      </c>
      <c r="I65" s="87">
        <v>0</v>
      </c>
    </row>
    <row r="66" spans="2:9" x14ac:dyDescent="0.2">
      <c r="B66" s="84">
        <v>0</v>
      </c>
      <c r="D66" s="85" t="s">
        <v>609</v>
      </c>
      <c r="F66" s="82"/>
      <c r="G66" s="88" t="s">
        <v>608</v>
      </c>
      <c r="I66" s="87">
        <v>0</v>
      </c>
    </row>
    <row r="67" spans="2:9" x14ac:dyDescent="0.2">
      <c r="B67" s="84">
        <v>0</v>
      </c>
      <c r="D67" s="85" t="s">
        <v>608</v>
      </c>
      <c r="F67" s="82"/>
      <c r="G67" s="83"/>
      <c r="H67" s="83"/>
      <c r="I67" s="87"/>
    </row>
    <row r="68" spans="2:9" x14ac:dyDescent="0.2">
      <c r="B68" s="84">
        <f>I70-B59-B62-B64</f>
        <v>0</v>
      </c>
      <c r="D68" s="85" t="s">
        <v>602</v>
      </c>
      <c r="E68" s="85" t="s">
        <v>601</v>
      </c>
      <c r="F68" s="82"/>
      <c r="G68" s="83"/>
      <c r="H68" s="83"/>
      <c r="I68" s="87"/>
    </row>
    <row r="69" spans="2:9" ht="17.45" customHeight="1" x14ac:dyDescent="0.2">
      <c r="B69" s="84"/>
      <c r="F69" s="82"/>
      <c r="G69" s="83"/>
      <c r="H69" s="83"/>
      <c r="I69" s="87"/>
    </row>
    <row r="70" spans="2:9" ht="17.45" customHeight="1" x14ac:dyDescent="0.2">
      <c r="B70" s="89">
        <f>B59+B62+B64+B68</f>
        <v>0</v>
      </c>
      <c r="C70" s="78"/>
      <c r="D70" s="78" t="s">
        <v>568</v>
      </c>
      <c r="E70" s="78"/>
      <c r="F70" s="91"/>
      <c r="G70" s="78" t="s">
        <v>568</v>
      </c>
      <c r="H70" s="78"/>
      <c r="I70" s="92">
        <f>I59+I60+I63</f>
        <v>0</v>
      </c>
    </row>
    <row r="73" spans="2:9" ht="15" x14ac:dyDescent="0.2">
      <c r="B73" s="65" t="s">
        <v>607</v>
      </c>
      <c r="C73" s="94"/>
      <c r="D73" s="94"/>
      <c r="E73" s="94"/>
      <c r="F73" s="94"/>
      <c r="G73" s="94"/>
      <c r="H73" s="94"/>
      <c r="I73" s="94"/>
    </row>
    <row r="75" spans="2:9" x14ac:dyDescent="0.2">
      <c r="B75" s="70" t="s">
        <v>606</v>
      </c>
      <c r="C75" s="78"/>
      <c r="D75" s="78"/>
      <c r="E75" s="78"/>
      <c r="F75" s="78"/>
      <c r="G75" s="78"/>
      <c r="H75" s="78"/>
      <c r="I75" s="69" t="s">
        <v>605</v>
      </c>
    </row>
    <row r="76" spans="2:9" x14ac:dyDescent="0.2">
      <c r="B76" s="80"/>
      <c r="F76" s="82"/>
      <c r="G76" s="83"/>
      <c r="H76" s="83"/>
      <c r="I76" s="82"/>
    </row>
    <row r="77" spans="2:9" x14ac:dyDescent="0.2">
      <c r="B77" s="84">
        <v>0</v>
      </c>
      <c r="D77" s="81" t="s">
        <v>604</v>
      </c>
      <c r="E77" s="85" t="s">
        <v>603</v>
      </c>
      <c r="F77" s="82"/>
      <c r="G77" s="88" t="s">
        <v>602</v>
      </c>
      <c r="H77" s="66" t="s">
        <v>601</v>
      </c>
      <c r="I77" s="87">
        <f>+B68</f>
        <v>0</v>
      </c>
    </row>
    <row r="78" spans="2:9" x14ac:dyDescent="0.2">
      <c r="B78" s="84"/>
      <c r="E78" s="85" t="s">
        <v>600</v>
      </c>
      <c r="F78" s="82"/>
      <c r="G78" s="88"/>
      <c r="H78" s="85"/>
      <c r="I78" s="87"/>
    </row>
    <row r="79" spans="2:9" x14ac:dyDescent="0.2">
      <c r="B79" s="84">
        <f>I82-B77</f>
        <v>0</v>
      </c>
      <c r="D79" s="85" t="s">
        <v>595</v>
      </c>
      <c r="E79" s="68" t="s">
        <v>599</v>
      </c>
      <c r="F79" s="82"/>
      <c r="G79" s="83"/>
      <c r="H79" s="83"/>
      <c r="I79" s="87"/>
    </row>
    <row r="80" spans="2:9" x14ac:dyDescent="0.2">
      <c r="B80" s="84">
        <f>B79-B13</f>
        <v>0</v>
      </c>
      <c r="D80" s="85" t="s">
        <v>598</v>
      </c>
      <c r="E80" s="66" t="s">
        <v>594</v>
      </c>
      <c r="F80" s="82"/>
      <c r="G80" s="83"/>
      <c r="H80" s="83"/>
      <c r="I80" s="87"/>
    </row>
    <row r="81" spans="2:9" x14ac:dyDescent="0.2">
      <c r="B81" s="84"/>
      <c r="F81" s="82"/>
      <c r="G81" s="83"/>
      <c r="H81" s="83"/>
      <c r="I81" s="87"/>
    </row>
    <row r="82" spans="2:9" x14ac:dyDescent="0.2">
      <c r="B82" s="89">
        <f>B77+B79</f>
        <v>0</v>
      </c>
      <c r="C82" s="78"/>
      <c r="D82" s="78" t="s">
        <v>568</v>
      </c>
      <c r="E82" s="78"/>
      <c r="F82" s="91"/>
      <c r="G82" s="78" t="s">
        <v>568</v>
      </c>
      <c r="H82" s="78"/>
      <c r="I82" s="92">
        <f>I77</f>
        <v>0</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597</v>
      </c>
      <c r="C85" s="153"/>
      <c r="D85" s="153"/>
      <c r="E85" s="153"/>
      <c r="F85" s="153"/>
      <c r="G85" s="153"/>
      <c r="H85" s="153"/>
      <c r="I85" s="153"/>
    </row>
    <row r="86" spans="2:9" ht="7.15" customHeight="1" x14ac:dyDescent="0.2"/>
    <row r="88" spans="2:9" ht="15" x14ac:dyDescent="0.2">
      <c r="B88" s="65" t="s">
        <v>596</v>
      </c>
      <c r="C88" s="93"/>
      <c r="D88" s="93"/>
      <c r="E88" s="93"/>
      <c r="F88" s="93"/>
      <c r="G88" s="93"/>
      <c r="H88" s="93"/>
      <c r="I88" s="93"/>
    </row>
    <row r="89" spans="2:9" ht="15.75" customHeight="1" x14ac:dyDescent="0.2"/>
    <row r="90" spans="2:9" x14ac:dyDescent="0.2">
      <c r="B90" s="64" t="s">
        <v>566</v>
      </c>
      <c r="C90" s="78"/>
      <c r="D90" s="78"/>
      <c r="E90" s="78"/>
      <c r="F90" s="78"/>
      <c r="G90" s="78"/>
      <c r="H90" s="78"/>
      <c r="I90" s="63" t="s">
        <v>565</v>
      </c>
    </row>
    <row r="91" spans="2:9" x14ac:dyDescent="0.2">
      <c r="B91" s="80"/>
      <c r="F91" s="82"/>
      <c r="G91" s="83"/>
      <c r="H91" s="83"/>
      <c r="I91" s="82"/>
    </row>
    <row r="92" spans="2:9" x14ac:dyDescent="0.2">
      <c r="B92" s="84">
        <f>I99</f>
        <v>0</v>
      </c>
      <c r="D92" s="85" t="s">
        <v>582</v>
      </c>
      <c r="E92" s="66" t="s">
        <v>581</v>
      </c>
      <c r="F92" s="82"/>
      <c r="G92" s="85" t="s">
        <v>595</v>
      </c>
      <c r="H92" s="66" t="s">
        <v>594</v>
      </c>
      <c r="I92" s="87">
        <f>+B80</f>
        <v>0</v>
      </c>
    </row>
    <row r="93" spans="2:9" x14ac:dyDescent="0.2">
      <c r="B93" s="84"/>
      <c r="E93" s="68" t="s">
        <v>578</v>
      </c>
      <c r="F93" s="82"/>
      <c r="G93" s="88" t="s">
        <v>593</v>
      </c>
      <c r="H93" s="81" t="s">
        <v>592</v>
      </c>
      <c r="I93" s="87">
        <f>I94+I95</f>
        <v>0</v>
      </c>
    </row>
    <row r="94" spans="2:9" x14ac:dyDescent="0.2">
      <c r="B94" s="84"/>
      <c r="E94" s="85"/>
      <c r="F94" s="82"/>
      <c r="G94" s="88" t="s">
        <v>591</v>
      </c>
      <c r="I94" s="87">
        <v>0</v>
      </c>
    </row>
    <row r="95" spans="2:9" x14ac:dyDescent="0.2">
      <c r="B95" s="84"/>
      <c r="E95" s="85"/>
      <c r="F95" s="82"/>
      <c r="G95" s="88" t="s">
        <v>590</v>
      </c>
      <c r="I95" s="87">
        <v>0</v>
      </c>
    </row>
    <row r="96" spans="2:9" x14ac:dyDescent="0.2">
      <c r="B96" s="84"/>
      <c r="D96" s="85"/>
      <c r="F96" s="82"/>
      <c r="G96" s="88" t="s">
        <v>589</v>
      </c>
      <c r="H96" s="81" t="s">
        <v>588</v>
      </c>
      <c r="I96" s="87">
        <f>I97</f>
        <v>0</v>
      </c>
    </row>
    <row r="97" spans="2:9" x14ac:dyDescent="0.2">
      <c r="B97" s="98"/>
      <c r="C97" s="99"/>
      <c r="D97" s="99"/>
      <c r="E97" s="85"/>
      <c r="F97" s="100"/>
      <c r="G97" s="88" t="s">
        <v>587</v>
      </c>
      <c r="H97" s="101"/>
      <c r="I97" s="87">
        <v>0</v>
      </c>
    </row>
    <row r="98" spans="2:9" x14ac:dyDescent="0.2">
      <c r="B98" s="84"/>
      <c r="F98" s="82"/>
      <c r="G98" s="83"/>
      <c r="H98" s="83"/>
      <c r="I98" s="87"/>
    </row>
    <row r="99" spans="2:9" x14ac:dyDescent="0.2">
      <c r="B99" s="89">
        <f>B92</f>
        <v>0</v>
      </c>
      <c r="C99" s="78"/>
      <c r="D99" s="78" t="s">
        <v>568</v>
      </c>
      <c r="E99" s="78"/>
      <c r="F99" s="91"/>
      <c r="G99" s="78" t="s">
        <v>568</v>
      </c>
      <c r="H99" s="78"/>
      <c r="I99" s="92">
        <f>I92+I93+I96</f>
        <v>0</v>
      </c>
    </row>
    <row r="102" spans="2:9" ht="15" x14ac:dyDescent="0.2">
      <c r="B102" s="65" t="s">
        <v>586</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566</v>
      </c>
      <c r="C104" s="78"/>
      <c r="D104" s="78"/>
      <c r="E104" s="78"/>
      <c r="F104" s="78"/>
      <c r="G104" s="78"/>
      <c r="H104" s="78"/>
      <c r="I104" s="63" t="s">
        <v>565</v>
      </c>
    </row>
    <row r="105" spans="2:9" x14ac:dyDescent="0.2">
      <c r="B105" s="80"/>
      <c r="E105" s="85"/>
      <c r="F105" s="102"/>
      <c r="G105" s="83"/>
      <c r="H105" s="83"/>
      <c r="I105" s="82"/>
    </row>
    <row r="106" spans="2:9" x14ac:dyDescent="0.2">
      <c r="B106" s="84">
        <f>B107+B109</f>
        <v>0</v>
      </c>
      <c r="D106" s="85" t="s">
        <v>585</v>
      </c>
      <c r="E106" s="103" t="s">
        <v>584</v>
      </c>
      <c r="F106" s="82"/>
      <c r="G106" s="83"/>
      <c r="H106" s="83"/>
      <c r="I106" s="82"/>
    </row>
    <row r="107" spans="2:9" x14ac:dyDescent="0.2">
      <c r="B107" s="84">
        <v>0</v>
      </c>
      <c r="D107" s="85" t="s">
        <v>583</v>
      </c>
      <c r="E107" s="85"/>
      <c r="F107" s="82"/>
      <c r="G107" s="85" t="s">
        <v>582</v>
      </c>
      <c r="H107" s="68" t="s">
        <v>581</v>
      </c>
      <c r="I107" s="87"/>
    </row>
    <row r="108" spans="2:9" x14ac:dyDescent="0.2">
      <c r="B108" s="84">
        <f>-B13</f>
        <v>0</v>
      </c>
      <c r="D108" s="85" t="s">
        <v>580</v>
      </c>
      <c r="E108" s="86" t="s">
        <v>579</v>
      </c>
      <c r="F108" s="82"/>
      <c r="G108" s="85"/>
      <c r="H108" s="67" t="s">
        <v>578</v>
      </c>
      <c r="I108" s="87">
        <f>B92</f>
        <v>0</v>
      </c>
    </row>
    <row r="109" spans="2:9" x14ac:dyDescent="0.2">
      <c r="B109" s="84">
        <v>0</v>
      </c>
      <c r="D109" s="95" t="s">
        <v>577</v>
      </c>
      <c r="E109" s="85" t="s">
        <v>576</v>
      </c>
      <c r="F109" s="82"/>
      <c r="H109" s="104"/>
      <c r="I109" s="105"/>
    </row>
    <row r="110" spans="2:9" x14ac:dyDescent="0.2">
      <c r="B110" s="84">
        <v>0</v>
      </c>
      <c r="D110" s="85" t="s">
        <v>575</v>
      </c>
      <c r="E110" s="85" t="s">
        <v>574</v>
      </c>
      <c r="F110" s="82"/>
      <c r="G110" s="93"/>
      <c r="I110" s="87"/>
    </row>
    <row r="111" spans="2:9" x14ac:dyDescent="0.2">
      <c r="B111" s="84">
        <v>0</v>
      </c>
      <c r="D111" s="95" t="s">
        <v>573</v>
      </c>
      <c r="E111" s="85" t="s">
        <v>572</v>
      </c>
      <c r="F111" s="82"/>
      <c r="H111" s="104"/>
      <c r="I111" s="105"/>
    </row>
    <row r="112" spans="2:9" x14ac:dyDescent="0.2">
      <c r="B112" s="84"/>
      <c r="D112" s="85"/>
      <c r="E112" s="85" t="s">
        <v>571</v>
      </c>
      <c r="F112" s="82"/>
      <c r="G112" s="93"/>
      <c r="I112" s="87"/>
    </row>
    <row r="113" spans="2:9" x14ac:dyDescent="0.2">
      <c r="B113" s="84">
        <f>I115-B106-B108-B111</f>
        <v>0</v>
      </c>
      <c r="C113" s="99"/>
      <c r="D113" s="99" t="s">
        <v>570</v>
      </c>
      <c r="E113" s="66" t="s">
        <v>569</v>
      </c>
      <c r="F113" s="100"/>
      <c r="G113" s="93"/>
      <c r="H113" s="101"/>
      <c r="I113" s="87"/>
    </row>
    <row r="114" spans="2:9" x14ac:dyDescent="0.2">
      <c r="B114" s="84"/>
      <c r="E114" s="85"/>
      <c r="F114" s="82"/>
      <c r="G114" s="93"/>
      <c r="H114" s="83"/>
      <c r="I114" s="87"/>
    </row>
    <row r="115" spans="2:9" x14ac:dyDescent="0.2">
      <c r="B115" s="89">
        <f>B106+B108+B111+B113</f>
        <v>0</v>
      </c>
      <c r="C115" s="78"/>
      <c r="D115" s="78" t="s">
        <v>568</v>
      </c>
      <c r="E115" s="106"/>
      <c r="F115" s="91"/>
      <c r="G115" s="78" t="s">
        <v>568</v>
      </c>
      <c r="H115" s="78"/>
      <c r="I115" s="92">
        <f>I108</f>
        <v>0</v>
      </c>
    </row>
    <row r="118" spans="2:9" ht="15" x14ac:dyDescent="0.2">
      <c r="B118" s="65" t="s">
        <v>567</v>
      </c>
      <c r="C118" s="93"/>
      <c r="D118" s="93"/>
      <c r="E118" s="93"/>
      <c r="F118" s="93"/>
      <c r="G118" s="93"/>
      <c r="H118" s="93"/>
      <c r="I118" s="93"/>
    </row>
    <row r="120" spans="2:9" x14ac:dyDescent="0.2">
      <c r="B120" s="64" t="s">
        <v>566</v>
      </c>
      <c r="C120" s="78"/>
      <c r="D120" s="78"/>
      <c r="E120" s="78"/>
      <c r="F120" s="78"/>
      <c r="G120" s="78"/>
      <c r="H120" s="78"/>
      <c r="I120" s="63" t="s">
        <v>565</v>
      </c>
    </row>
    <row r="121" spans="2:9" ht="15" x14ac:dyDescent="0.2">
      <c r="B121" s="61"/>
      <c r="C121" s="79"/>
      <c r="D121" s="79"/>
      <c r="E121" s="79"/>
      <c r="F121" s="79"/>
      <c r="G121" s="79"/>
      <c r="H121" s="79"/>
      <c r="I121" s="62"/>
    </row>
    <row r="122" spans="2:9" ht="15" x14ac:dyDescent="0.2">
      <c r="B122" s="61"/>
      <c r="C122" s="79"/>
      <c r="D122" s="79"/>
      <c r="E122" s="60" t="s">
        <v>564</v>
      </c>
      <c r="F122" s="79"/>
      <c r="G122" s="79"/>
      <c r="H122" s="79"/>
      <c r="I122" s="87">
        <f>B123-I125-I128-I131-I134-I137-I142-I143-I144</f>
        <v>0</v>
      </c>
    </row>
    <row r="123" spans="2:9" ht="15" x14ac:dyDescent="0.2">
      <c r="B123" s="84">
        <f>B125+B128+B131+B134+B137+B142+B143+B144</f>
        <v>0</v>
      </c>
      <c r="C123" s="79"/>
      <c r="D123" s="58"/>
      <c r="E123" s="85" t="s">
        <v>563</v>
      </c>
      <c r="F123" s="58"/>
      <c r="G123" s="58"/>
      <c r="H123" s="58"/>
      <c r="I123" s="87">
        <f>I125+I128+I131+I134+I137+I142+I143+I144</f>
        <v>0</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562</v>
      </c>
      <c r="F125" s="58"/>
      <c r="G125" s="58"/>
      <c r="H125" s="58"/>
      <c r="I125" s="87">
        <f>I126+I127</f>
        <v>0</v>
      </c>
    </row>
    <row r="126" spans="2:9" ht="13.15" customHeight="1" x14ac:dyDescent="0.2">
      <c r="B126" s="84">
        <v>0</v>
      </c>
      <c r="C126" s="58"/>
      <c r="D126" s="58"/>
      <c r="E126" s="85" t="s">
        <v>561</v>
      </c>
      <c r="F126" s="58"/>
      <c r="G126" s="58"/>
      <c r="H126" s="58"/>
      <c r="I126" s="87">
        <v>0</v>
      </c>
    </row>
    <row r="127" spans="2:9" ht="15" x14ac:dyDescent="0.2">
      <c r="B127" s="84">
        <v>0</v>
      </c>
      <c r="C127" s="58"/>
      <c r="D127" s="58"/>
      <c r="E127" s="85" t="s">
        <v>560</v>
      </c>
      <c r="F127" s="58"/>
      <c r="G127" s="58"/>
      <c r="H127" s="58"/>
      <c r="I127" s="87">
        <v>0</v>
      </c>
    </row>
    <row r="128" spans="2:9" x14ac:dyDescent="0.2">
      <c r="B128" s="84">
        <f>B129+B130</f>
        <v>0</v>
      </c>
      <c r="E128" s="85" t="s">
        <v>559</v>
      </c>
      <c r="I128" s="87">
        <f>I129+I130</f>
        <v>0</v>
      </c>
    </row>
    <row r="129" spans="2:9" x14ac:dyDescent="0.2">
      <c r="B129" s="84">
        <v>0</v>
      </c>
      <c r="E129" s="85" t="s">
        <v>558</v>
      </c>
      <c r="I129" s="87">
        <v>0</v>
      </c>
    </row>
    <row r="130" spans="2:9" x14ac:dyDescent="0.2">
      <c r="B130" s="84">
        <v>0</v>
      </c>
      <c r="E130" s="85" t="s">
        <v>557</v>
      </c>
      <c r="I130" s="87">
        <v>0</v>
      </c>
    </row>
    <row r="131" spans="2:9" x14ac:dyDescent="0.2">
      <c r="B131" s="84">
        <f>B132+B133</f>
        <v>0</v>
      </c>
      <c r="E131" s="85" t="s">
        <v>556</v>
      </c>
      <c r="I131" s="87">
        <f>I132+I133</f>
        <v>0</v>
      </c>
    </row>
    <row r="132" spans="2:9" x14ac:dyDescent="0.2">
      <c r="B132" s="84">
        <v>0</v>
      </c>
      <c r="E132" s="85" t="s">
        <v>555</v>
      </c>
      <c r="I132" s="87">
        <v>0</v>
      </c>
    </row>
    <row r="133" spans="2:9" x14ac:dyDescent="0.2">
      <c r="B133" s="84">
        <v>0</v>
      </c>
      <c r="E133" s="85" t="s">
        <v>554</v>
      </c>
      <c r="I133" s="87">
        <v>0</v>
      </c>
    </row>
    <row r="134" spans="2:9" x14ac:dyDescent="0.2">
      <c r="B134" s="84">
        <f>B135+B136</f>
        <v>0</v>
      </c>
      <c r="E134" s="85" t="s">
        <v>553</v>
      </c>
      <c r="I134" s="87">
        <f>I135+I136</f>
        <v>0</v>
      </c>
    </row>
    <row r="135" spans="2:9" x14ac:dyDescent="0.2">
      <c r="B135" s="84">
        <v>0</v>
      </c>
      <c r="E135" s="85" t="s">
        <v>552</v>
      </c>
      <c r="I135" s="87">
        <v>0</v>
      </c>
    </row>
    <row r="136" spans="2:9" x14ac:dyDescent="0.2">
      <c r="B136" s="84">
        <v>0</v>
      </c>
      <c r="E136" s="85" t="s">
        <v>551</v>
      </c>
      <c r="I136" s="87">
        <v>0</v>
      </c>
    </row>
    <row r="137" spans="2:9" x14ac:dyDescent="0.2">
      <c r="B137" s="84">
        <f>B138+B141</f>
        <v>0</v>
      </c>
      <c r="E137" s="107" t="s">
        <v>550</v>
      </c>
      <c r="I137" s="87">
        <f>I138+I141</f>
        <v>0</v>
      </c>
    </row>
    <row r="138" spans="2:9" x14ac:dyDescent="0.2">
      <c r="B138" s="84">
        <f>B139+B140</f>
        <v>0</v>
      </c>
      <c r="E138" s="107" t="s">
        <v>549</v>
      </c>
      <c r="I138" s="87">
        <f>I139+I140</f>
        <v>0</v>
      </c>
    </row>
    <row r="139" spans="2:9" x14ac:dyDescent="0.2">
      <c r="B139" s="84">
        <v>0</v>
      </c>
      <c r="E139" s="107" t="s">
        <v>548</v>
      </c>
      <c r="I139" s="87">
        <v>0</v>
      </c>
    </row>
    <row r="140" spans="2:9" x14ac:dyDescent="0.2">
      <c r="B140" s="84">
        <v>0</v>
      </c>
      <c r="E140" s="107" t="s">
        <v>547</v>
      </c>
      <c r="I140" s="87">
        <v>0</v>
      </c>
    </row>
    <row r="141" spans="2:9" x14ac:dyDescent="0.2">
      <c r="B141" s="84">
        <v>0</v>
      </c>
      <c r="E141" s="107" t="s">
        <v>546</v>
      </c>
      <c r="I141" s="87">
        <v>0</v>
      </c>
    </row>
    <row r="142" spans="2:9" x14ac:dyDescent="0.2">
      <c r="B142" s="84">
        <v>0</v>
      </c>
      <c r="E142" s="85" t="s">
        <v>545</v>
      </c>
      <c r="I142" s="87">
        <v>0</v>
      </c>
    </row>
    <row r="143" spans="2:9" x14ac:dyDescent="0.2">
      <c r="B143" s="84">
        <v>0</v>
      </c>
      <c r="C143" s="85" t="s">
        <v>544</v>
      </c>
      <c r="E143" s="85" t="s">
        <v>544</v>
      </c>
      <c r="I143" s="87">
        <v>0</v>
      </c>
    </row>
    <row r="144" spans="2:9" x14ac:dyDescent="0.2">
      <c r="B144" s="84">
        <f>B145+B146</f>
        <v>0</v>
      </c>
      <c r="C144" s="85" t="s">
        <v>543</v>
      </c>
      <c r="E144" s="85" t="s">
        <v>543</v>
      </c>
      <c r="I144" s="87">
        <f>I145+I146</f>
        <v>0</v>
      </c>
    </row>
    <row r="145" spans="2:9" x14ac:dyDescent="0.2">
      <c r="B145" s="84">
        <v>0</v>
      </c>
      <c r="C145" s="85" t="s">
        <v>542</v>
      </c>
      <c r="E145" s="85" t="s">
        <v>542</v>
      </c>
      <c r="I145" s="87">
        <v>0</v>
      </c>
    </row>
    <row r="146" spans="2:9" x14ac:dyDescent="0.2">
      <c r="B146" s="89">
        <v>0</v>
      </c>
      <c r="C146" s="108" t="s">
        <v>541</v>
      </c>
      <c r="D146" s="109"/>
      <c r="E146" s="108" t="s">
        <v>541</v>
      </c>
      <c r="F146" s="109"/>
      <c r="G146" s="109"/>
      <c r="H146" s="109"/>
      <c r="I146" s="92">
        <v>0</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112</v>
      </c>
      <c r="D1" s="45"/>
      <c r="E1" s="45"/>
      <c r="F1" s="45"/>
      <c r="G1" s="39"/>
      <c r="H1" s="45"/>
      <c r="I1" s="45"/>
      <c r="J1" s="45"/>
      <c r="K1" s="45"/>
      <c r="L1" s="45"/>
      <c r="M1" s="45"/>
    </row>
    <row r="2" spans="2:14" s="41" customFormat="1" ht="20.25" x14ac:dyDescent="0.25">
      <c r="B2" s="75" t="s">
        <v>1013</v>
      </c>
      <c r="D2" s="42"/>
      <c r="E2" s="42"/>
      <c r="F2" s="42"/>
      <c r="G2" s="39"/>
      <c r="H2" s="42"/>
      <c r="I2" s="42"/>
      <c r="J2" s="42"/>
      <c r="K2" s="42"/>
      <c r="L2" s="42"/>
      <c r="M2" s="42"/>
    </row>
    <row r="3" spans="2:14" s="37" customFormat="1" ht="15" customHeight="1" x14ac:dyDescent="0.25">
      <c r="B3" s="76" t="s">
        <v>743</v>
      </c>
      <c r="D3" s="39"/>
      <c r="E3" s="40"/>
      <c r="F3" s="39"/>
      <c r="G3" s="39"/>
      <c r="H3" s="39"/>
      <c r="I3" s="39"/>
      <c r="J3" s="39"/>
      <c r="K3" s="39"/>
      <c r="L3" s="39"/>
      <c r="M3" s="39"/>
      <c r="N3" s="38"/>
    </row>
    <row r="4" spans="2:14" s="37" customFormat="1" ht="15" customHeight="1" x14ac:dyDescent="0.25">
      <c r="B4" s="76"/>
      <c r="D4" s="39"/>
      <c r="E4" s="40"/>
      <c r="F4" s="39"/>
      <c r="G4" s="39"/>
      <c r="H4" s="39"/>
      <c r="I4" s="39"/>
      <c r="J4" s="39"/>
      <c r="K4" s="39"/>
      <c r="L4" s="39"/>
      <c r="M4" s="39"/>
      <c r="N4" s="38"/>
    </row>
    <row r="5" spans="2:14" s="34" customFormat="1" ht="15" customHeight="1" x14ac:dyDescent="0.2">
      <c r="B5" s="76"/>
      <c r="D5" s="122"/>
      <c r="E5" s="21"/>
      <c r="F5" s="21"/>
      <c r="G5" s="21"/>
      <c r="H5" s="21"/>
      <c r="I5" s="21"/>
      <c r="J5" s="21"/>
      <c r="K5" s="21"/>
      <c r="L5" s="21"/>
      <c r="M5" s="21"/>
      <c r="N5" s="35"/>
    </row>
    <row r="6" spans="2:14" s="34" customFormat="1" ht="20.25" customHeight="1" x14ac:dyDescent="0.2">
      <c r="B6" s="123" t="s">
        <v>662</v>
      </c>
      <c r="D6" s="122"/>
      <c r="E6" s="21"/>
      <c r="F6" s="21"/>
      <c r="G6" s="21"/>
      <c r="H6" s="21"/>
      <c r="I6" s="21"/>
      <c r="J6" s="21"/>
      <c r="K6" s="21"/>
      <c r="L6" s="21"/>
      <c r="M6" s="21"/>
      <c r="N6" s="35"/>
    </row>
    <row r="7" spans="2:14" ht="15" x14ac:dyDescent="0.2">
      <c r="B7" s="65" t="s">
        <v>661</v>
      </c>
      <c r="C7" s="65"/>
      <c r="D7" s="65"/>
      <c r="E7" s="65"/>
      <c r="F7" s="65"/>
      <c r="G7" s="65"/>
      <c r="H7" s="65"/>
      <c r="I7" s="65"/>
    </row>
    <row r="9" spans="2:14" x14ac:dyDescent="0.2">
      <c r="B9" s="70" t="s">
        <v>606</v>
      </c>
      <c r="C9" s="78"/>
      <c r="D9" s="78"/>
      <c r="E9" s="78"/>
      <c r="F9" s="78"/>
      <c r="G9" s="78"/>
      <c r="H9" s="78"/>
      <c r="I9" s="69" t="s">
        <v>605</v>
      </c>
    </row>
    <row r="10" spans="2:14" x14ac:dyDescent="0.2">
      <c r="B10" s="80"/>
      <c r="F10" s="82"/>
      <c r="G10" s="83"/>
      <c r="H10" s="83"/>
      <c r="I10" s="82"/>
    </row>
    <row r="11" spans="2:14" x14ac:dyDescent="0.2">
      <c r="B11" s="84">
        <v>2190023</v>
      </c>
      <c r="D11" s="81" t="s">
        <v>660</v>
      </c>
      <c r="E11" s="85" t="s">
        <v>659</v>
      </c>
      <c r="F11" s="82"/>
      <c r="G11" s="83" t="s">
        <v>658</v>
      </c>
      <c r="H11" s="86" t="s">
        <v>657</v>
      </c>
      <c r="I11" s="87">
        <f>I12+I13</f>
        <v>7499675</v>
      </c>
    </row>
    <row r="12" spans="2:14" x14ac:dyDescent="0.2">
      <c r="B12" s="84">
        <f>I11-B11</f>
        <v>5309652</v>
      </c>
      <c r="D12" s="85" t="s">
        <v>647</v>
      </c>
      <c r="E12" s="66" t="s">
        <v>646</v>
      </c>
      <c r="F12" s="82"/>
      <c r="G12" s="88" t="s">
        <v>656</v>
      </c>
      <c r="H12" s="83"/>
      <c r="I12" s="87">
        <v>7484139</v>
      </c>
    </row>
    <row r="13" spans="2:14" x14ac:dyDescent="0.2">
      <c r="B13" s="84">
        <v>1767114</v>
      </c>
      <c r="D13" s="81" t="s">
        <v>655</v>
      </c>
      <c r="E13" s="85" t="s">
        <v>579</v>
      </c>
      <c r="F13" s="82"/>
      <c r="G13" s="88" t="s">
        <v>654</v>
      </c>
      <c r="I13" s="87">
        <v>15536</v>
      </c>
    </row>
    <row r="14" spans="2:14" x14ac:dyDescent="0.2">
      <c r="B14" s="84">
        <f>B12-B13</f>
        <v>3542538</v>
      </c>
      <c r="D14" s="81" t="s">
        <v>653</v>
      </c>
      <c r="E14" s="66" t="s">
        <v>652</v>
      </c>
      <c r="F14" s="82"/>
      <c r="G14" s="88"/>
      <c r="H14" s="83"/>
      <c r="I14" s="87"/>
    </row>
    <row r="15" spans="2:14" ht="7.15" customHeight="1" x14ac:dyDescent="0.2">
      <c r="B15" s="84"/>
      <c r="F15" s="82"/>
      <c r="G15" s="83"/>
      <c r="H15" s="83"/>
      <c r="I15" s="87"/>
    </row>
    <row r="16" spans="2:14" x14ac:dyDescent="0.2">
      <c r="B16" s="89">
        <f>B11+B12</f>
        <v>7499675</v>
      </c>
      <c r="C16" s="78"/>
      <c r="D16" s="90" t="s">
        <v>568</v>
      </c>
      <c r="E16" s="78"/>
      <c r="F16" s="91"/>
      <c r="G16" s="90" t="s">
        <v>568</v>
      </c>
      <c r="H16" s="78"/>
      <c r="I16" s="92">
        <f>I11</f>
        <v>7499675</v>
      </c>
    </row>
    <row r="19" spans="2:9" ht="15" x14ac:dyDescent="0.2">
      <c r="B19" s="65" t="s">
        <v>651</v>
      </c>
      <c r="C19" s="93"/>
      <c r="D19" s="65"/>
      <c r="E19" s="65"/>
      <c r="F19" s="65"/>
      <c r="G19" s="65"/>
      <c r="H19" s="65"/>
      <c r="I19" s="93"/>
    </row>
    <row r="22" spans="2:9" ht="15" x14ac:dyDescent="0.2">
      <c r="B22" s="65" t="s">
        <v>650</v>
      </c>
      <c r="C22" s="93"/>
      <c r="D22" s="93"/>
      <c r="E22" s="93"/>
      <c r="F22" s="93"/>
      <c r="G22" s="93"/>
      <c r="H22" s="93"/>
      <c r="I22" s="93"/>
    </row>
    <row r="24" spans="2:9" ht="15" x14ac:dyDescent="0.2">
      <c r="B24" s="70" t="s">
        <v>606</v>
      </c>
      <c r="C24" s="71"/>
      <c r="D24" s="71"/>
      <c r="E24" s="71"/>
      <c r="F24" s="71"/>
      <c r="G24" s="71"/>
      <c r="H24" s="71"/>
      <c r="I24" s="69" t="s">
        <v>605</v>
      </c>
    </row>
    <row r="25" spans="2:9" x14ac:dyDescent="0.2">
      <c r="B25" s="80"/>
      <c r="F25" s="82"/>
      <c r="G25" s="83"/>
      <c r="H25" s="83"/>
      <c r="I25" s="82"/>
    </row>
    <row r="26" spans="2:9" x14ac:dyDescent="0.2">
      <c r="B26" s="84">
        <f>B27+B28</f>
        <v>1288613</v>
      </c>
      <c r="D26" s="81" t="s">
        <v>649</v>
      </c>
      <c r="E26" s="85" t="s">
        <v>648</v>
      </c>
      <c r="F26" s="82"/>
      <c r="G26" s="88" t="s">
        <v>647</v>
      </c>
      <c r="H26" s="68" t="s">
        <v>646</v>
      </c>
      <c r="I26" s="87">
        <f>+B12</f>
        <v>5309652</v>
      </c>
    </row>
    <row r="27" spans="2:9" x14ac:dyDescent="0.2">
      <c r="B27" s="84">
        <v>1038871</v>
      </c>
      <c r="D27" s="85" t="s">
        <v>645</v>
      </c>
      <c r="F27" s="82"/>
      <c r="G27" s="83"/>
      <c r="H27" s="83"/>
      <c r="I27" s="87"/>
    </row>
    <row r="28" spans="2:9" x14ac:dyDescent="0.2">
      <c r="B28" s="84">
        <f>B29+B30</f>
        <v>249742</v>
      </c>
      <c r="D28" s="85" t="s">
        <v>644</v>
      </c>
      <c r="F28" s="82"/>
      <c r="G28" s="83"/>
      <c r="H28" s="83"/>
      <c r="I28" s="87"/>
    </row>
    <row r="29" spans="2:9" x14ac:dyDescent="0.2">
      <c r="B29" s="84">
        <v>248697</v>
      </c>
      <c r="D29" s="85" t="s">
        <v>643</v>
      </c>
      <c r="F29" s="82"/>
      <c r="G29" s="83"/>
      <c r="H29" s="83"/>
      <c r="I29" s="87"/>
    </row>
    <row r="30" spans="2:9" x14ac:dyDescent="0.2">
      <c r="B30" s="84">
        <v>1045</v>
      </c>
      <c r="D30" s="85" t="s">
        <v>642</v>
      </c>
      <c r="F30" s="82"/>
      <c r="G30" s="83"/>
      <c r="H30" s="83"/>
      <c r="I30" s="87"/>
    </row>
    <row r="31" spans="2:9" ht="12.75" customHeight="1" x14ac:dyDescent="0.2">
      <c r="B31" s="84">
        <v>182399</v>
      </c>
      <c r="D31" s="81" t="s">
        <v>641</v>
      </c>
      <c r="E31" s="81" t="s">
        <v>640</v>
      </c>
      <c r="F31" s="82"/>
      <c r="G31" s="83"/>
      <c r="H31" s="83"/>
      <c r="I31" s="87"/>
    </row>
    <row r="32" spans="2:9" ht="12.75" customHeight="1" x14ac:dyDescent="0.2">
      <c r="B32" s="84">
        <v>0</v>
      </c>
      <c r="D32" s="81" t="s">
        <v>639</v>
      </c>
      <c r="E32" s="81" t="s">
        <v>638</v>
      </c>
      <c r="F32" s="82"/>
      <c r="G32" s="83"/>
      <c r="H32" s="83"/>
      <c r="I32" s="87"/>
    </row>
    <row r="33" spans="2:9" x14ac:dyDescent="0.2">
      <c r="B33" s="84">
        <f>I35-B26-B31-B32</f>
        <v>3838640</v>
      </c>
      <c r="D33" s="85" t="s">
        <v>636</v>
      </c>
      <c r="E33" s="66" t="s">
        <v>635</v>
      </c>
      <c r="F33" s="82"/>
      <c r="G33" s="83"/>
      <c r="H33" s="83"/>
      <c r="I33" s="87"/>
    </row>
    <row r="34" spans="2:9" x14ac:dyDescent="0.2">
      <c r="B34" s="84"/>
      <c r="F34" s="82"/>
      <c r="G34" s="83"/>
      <c r="H34" s="83"/>
      <c r="I34" s="87"/>
    </row>
    <row r="35" spans="2:9" x14ac:dyDescent="0.2">
      <c r="B35" s="89">
        <f>B26+B31+B32+B33</f>
        <v>5309652</v>
      </c>
      <c r="C35" s="78"/>
      <c r="D35" s="90" t="s">
        <v>568</v>
      </c>
      <c r="E35" s="78"/>
      <c r="F35" s="91"/>
      <c r="G35" s="90" t="s">
        <v>568</v>
      </c>
      <c r="H35" s="78"/>
      <c r="I35" s="92">
        <f>I26</f>
        <v>5309652</v>
      </c>
    </row>
    <row r="38" spans="2:9" ht="15" x14ac:dyDescent="0.2">
      <c r="B38" s="65" t="s">
        <v>637</v>
      </c>
      <c r="C38" s="94"/>
      <c r="D38" s="94"/>
      <c r="E38" s="94"/>
      <c r="F38" s="94"/>
      <c r="G38" s="94"/>
      <c r="H38" s="94"/>
      <c r="I38" s="94"/>
    </row>
    <row r="39" spans="2:9" ht="13.15" customHeight="1" x14ac:dyDescent="0.2"/>
    <row r="40" spans="2:9" x14ac:dyDescent="0.2">
      <c r="B40" s="70" t="s">
        <v>606</v>
      </c>
      <c r="C40" s="78"/>
      <c r="D40" s="78"/>
      <c r="E40" s="78"/>
      <c r="F40" s="78"/>
      <c r="G40" s="78"/>
      <c r="H40" s="78"/>
      <c r="I40" s="69" t="s">
        <v>605</v>
      </c>
    </row>
    <row r="41" spans="2:9" x14ac:dyDescent="0.2">
      <c r="B41" s="80"/>
      <c r="F41" s="82"/>
      <c r="G41" s="83"/>
      <c r="H41" s="83"/>
      <c r="I41" s="82"/>
    </row>
    <row r="42" spans="2:9" x14ac:dyDescent="0.2">
      <c r="B42" s="84">
        <f>B43+B44+B45+B47+B48</f>
        <v>1165097</v>
      </c>
      <c r="D42" s="81" t="s">
        <v>634</v>
      </c>
      <c r="E42" s="88" t="s">
        <v>633</v>
      </c>
      <c r="F42" s="82"/>
      <c r="G42" s="85" t="s">
        <v>636</v>
      </c>
      <c r="H42" s="66" t="s">
        <v>635</v>
      </c>
      <c r="I42" s="87">
        <f>+B33</f>
        <v>3838640</v>
      </c>
    </row>
    <row r="43" spans="2:9" ht="15" x14ac:dyDescent="0.2">
      <c r="B43" s="84">
        <v>572395</v>
      </c>
      <c r="C43" s="58"/>
      <c r="D43" s="95" t="s">
        <v>632</v>
      </c>
      <c r="F43" s="62"/>
      <c r="G43" s="79" t="s">
        <v>634</v>
      </c>
      <c r="H43" s="96" t="s">
        <v>633</v>
      </c>
      <c r="I43" s="87">
        <f>I44+I45+I47+I48+I49</f>
        <v>67784</v>
      </c>
    </row>
    <row r="44" spans="2:9" x14ac:dyDescent="0.2">
      <c r="B44" s="84">
        <v>592702</v>
      </c>
      <c r="D44" s="85" t="s">
        <v>631</v>
      </c>
      <c r="F44" s="82"/>
      <c r="G44" s="95" t="s">
        <v>632</v>
      </c>
      <c r="I44" s="87">
        <v>21543</v>
      </c>
    </row>
    <row r="45" spans="2:9" x14ac:dyDescent="0.2">
      <c r="B45" s="84">
        <v>0</v>
      </c>
      <c r="D45" s="85" t="s">
        <v>630</v>
      </c>
      <c r="E45" s="80"/>
      <c r="F45" s="82"/>
      <c r="G45" s="85" t="s">
        <v>631</v>
      </c>
      <c r="I45" s="87">
        <v>46241</v>
      </c>
    </row>
    <row r="46" spans="2:9" x14ac:dyDescent="0.2">
      <c r="B46" s="84"/>
      <c r="E46" s="97" t="s">
        <v>629</v>
      </c>
      <c r="F46" s="82"/>
      <c r="G46" s="85" t="s">
        <v>630</v>
      </c>
      <c r="H46" s="80"/>
      <c r="I46" s="87"/>
    </row>
    <row r="47" spans="2:9" x14ac:dyDescent="0.2">
      <c r="B47" s="84">
        <v>0</v>
      </c>
      <c r="D47" s="85" t="s">
        <v>628</v>
      </c>
      <c r="E47" s="85"/>
      <c r="F47" s="82"/>
      <c r="H47" s="85" t="s">
        <v>629</v>
      </c>
      <c r="I47" s="87">
        <v>0</v>
      </c>
    </row>
    <row r="48" spans="2:9" x14ac:dyDescent="0.2">
      <c r="B48" s="84">
        <v>0</v>
      </c>
      <c r="D48" s="85" t="s">
        <v>627</v>
      </c>
      <c r="E48" s="85"/>
      <c r="F48" s="82"/>
      <c r="G48" s="81" t="s">
        <v>628</v>
      </c>
      <c r="H48" s="85"/>
      <c r="I48" s="87">
        <v>0</v>
      </c>
    </row>
    <row r="49" spans="2:9" x14ac:dyDescent="0.2">
      <c r="B49" s="84">
        <f>I52-B42</f>
        <v>2741327</v>
      </c>
      <c r="D49" s="85" t="s">
        <v>622</v>
      </c>
      <c r="E49" s="66" t="s">
        <v>621</v>
      </c>
      <c r="F49" s="82"/>
      <c r="G49" s="85" t="s">
        <v>627</v>
      </c>
      <c r="H49" s="85"/>
      <c r="I49" s="87">
        <v>0</v>
      </c>
    </row>
    <row r="50" spans="2:9" x14ac:dyDescent="0.2">
      <c r="B50" s="84"/>
      <c r="D50" s="85"/>
      <c r="E50" s="85"/>
      <c r="F50" s="82"/>
      <c r="G50" s="85" t="s">
        <v>626</v>
      </c>
      <c r="H50" s="85"/>
      <c r="I50" s="87">
        <v>0</v>
      </c>
    </row>
    <row r="51" spans="2:9" x14ac:dyDescent="0.2">
      <c r="B51" s="84"/>
      <c r="F51" s="82"/>
      <c r="G51" s="85"/>
      <c r="I51" s="87"/>
    </row>
    <row r="52" spans="2:9" x14ac:dyDescent="0.2">
      <c r="B52" s="89">
        <f>B42+B49</f>
        <v>3906424</v>
      </c>
      <c r="C52" s="78"/>
      <c r="D52" s="78" t="s">
        <v>568</v>
      </c>
      <c r="E52" s="78"/>
      <c r="F52" s="91"/>
      <c r="G52" s="78" t="s">
        <v>568</v>
      </c>
      <c r="H52" s="78"/>
      <c r="I52" s="92">
        <f>I42+I43+I50</f>
        <v>3906424</v>
      </c>
    </row>
    <row r="55" spans="2:9" ht="15" x14ac:dyDescent="0.2">
      <c r="B55" s="65" t="s">
        <v>625</v>
      </c>
      <c r="C55" s="94"/>
      <c r="D55" s="94"/>
      <c r="E55" s="94"/>
      <c r="F55" s="94"/>
      <c r="G55" s="94"/>
      <c r="H55" s="94"/>
      <c r="I55" s="94"/>
    </row>
    <row r="57" spans="2:9" x14ac:dyDescent="0.2">
      <c r="B57" s="70" t="s">
        <v>606</v>
      </c>
      <c r="C57" s="78"/>
      <c r="D57" s="78"/>
      <c r="E57" s="78"/>
      <c r="F57" s="78"/>
      <c r="G57" s="78"/>
      <c r="H57" s="78"/>
      <c r="I57" s="69" t="s">
        <v>605</v>
      </c>
    </row>
    <row r="58" spans="2:9" x14ac:dyDescent="0.2">
      <c r="B58" s="80"/>
      <c r="F58" s="82"/>
      <c r="G58" s="83"/>
      <c r="H58" s="83"/>
      <c r="I58" s="82"/>
    </row>
    <row r="59" spans="2:9" x14ac:dyDescent="0.2">
      <c r="B59" s="84">
        <f>B60+B61</f>
        <v>259505</v>
      </c>
      <c r="D59" s="81" t="s">
        <v>624</v>
      </c>
      <c r="E59" s="86" t="s">
        <v>623</v>
      </c>
      <c r="F59" s="82"/>
      <c r="G59" s="88" t="s">
        <v>622</v>
      </c>
      <c r="H59" s="66" t="s">
        <v>621</v>
      </c>
      <c r="I59" s="87">
        <f>+B49</f>
        <v>2741327</v>
      </c>
    </row>
    <row r="60" spans="2:9" x14ac:dyDescent="0.2">
      <c r="B60" s="84">
        <v>259505</v>
      </c>
      <c r="D60" s="85" t="s">
        <v>620</v>
      </c>
      <c r="F60" s="82"/>
      <c r="G60" s="88" t="s">
        <v>619</v>
      </c>
      <c r="H60" s="85"/>
      <c r="I60" s="87">
        <f>I61+I62</f>
        <v>1045</v>
      </c>
    </row>
    <row r="61" spans="2:9" x14ac:dyDescent="0.2">
      <c r="B61" s="84">
        <v>0</v>
      </c>
      <c r="D61" s="85" t="s">
        <v>618</v>
      </c>
      <c r="F61" s="82"/>
      <c r="G61" s="88" t="s">
        <v>617</v>
      </c>
      <c r="I61" s="87">
        <v>0</v>
      </c>
    </row>
    <row r="62" spans="2:9" x14ac:dyDescent="0.2">
      <c r="B62" s="84">
        <v>1045</v>
      </c>
      <c r="D62" s="81" t="s">
        <v>616</v>
      </c>
      <c r="E62" s="85" t="s">
        <v>615</v>
      </c>
      <c r="F62" s="82"/>
      <c r="G62" s="88" t="s">
        <v>614</v>
      </c>
      <c r="I62" s="87">
        <v>1045</v>
      </c>
    </row>
    <row r="63" spans="2:9" x14ac:dyDescent="0.2">
      <c r="B63" s="84"/>
      <c r="E63" s="85" t="s">
        <v>613</v>
      </c>
      <c r="F63" s="82"/>
      <c r="G63" s="83" t="s">
        <v>612</v>
      </c>
      <c r="H63" s="81" t="s">
        <v>611</v>
      </c>
      <c r="I63" s="87">
        <f>I64+I65+I66</f>
        <v>2994</v>
      </c>
    </row>
    <row r="64" spans="2:9" x14ac:dyDescent="0.2">
      <c r="B64" s="84">
        <f>B65+B66+B67</f>
        <v>20458</v>
      </c>
      <c r="D64" s="81" t="s">
        <v>612</v>
      </c>
      <c r="E64" s="81" t="s">
        <v>611</v>
      </c>
      <c r="F64" s="82"/>
      <c r="G64" s="85" t="s">
        <v>610</v>
      </c>
      <c r="I64" s="87">
        <v>0</v>
      </c>
    </row>
    <row r="65" spans="2:9" x14ac:dyDescent="0.2">
      <c r="B65" s="84">
        <v>12938</v>
      </c>
      <c r="D65" s="85" t="s">
        <v>610</v>
      </c>
      <c r="F65" s="82"/>
      <c r="G65" s="88" t="s">
        <v>609</v>
      </c>
      <c r="I65" s="87">
        <v>2322</v>
      </c>
    </row>
    <row r="66" spans="2:9" x14ac:dyDescent="0.2">
      <c r="B66" s="84">
        <v>0</v>
      </c>
      <c r="D66" s="85" t="s">
        <v>609</v>
      </c>
      <c r="F66" s="82"/>
      <c r="G66" s="88" t="s">
        <v>608</v>
      </c>
      <c r="I66" s="87">
        <v>672</v>
      </c>
    </row>
    <row r="67" spans="2:9" x14ac:dyDescent="0.2">
      <c r="B67" s="84">
        <v>7520</v>
      </c>
      <c r="D67" s="85" t="s">
        <v>608</v>
      </c>
      <c r="F67" s="82"/>
      <c r="G67" s="83"/>
      <c r="H67" s="83"/>
      <c r="I67" s="87"/>
    </row>
    <row r="68" spans="2:9" x14ac:dyDescent="0.2">
      <c r="B68" s="84">
        <f>I70-B59-B62-B64</f>
        <v>2464358</v>
      </c>
      <c r="D68" s="85" t="s">
        <v>602</v>
      </c>
      <c r="E68" s="85" t="s">
        <v>601</v>
      </c>
      <c r="F68" s="82"/>
      <c r="G68" s="83"/>
      <c r="H68" s="83"/>
      <c r="I68" s="87"/>
    </row>
    <row r="69" spans="2:9" ht="17.45" customHeight="1" x14ac:dyDescent="0.2">
      <c r="B69" s="84"/>
      <c r="F69" s="82"/>
      <c r="G69" s="83"/>
      <c r="H69" s="83"/>
      <c r="I69" s="87"/>
    </row>
    <row r="70" spans="2:9" ht="17.45" customHeight="1" x14ac:dyDescent="0.2">
      <c r="B70" s="89">
        <f>B59+B62+B64+B68</f>
        <v>2745366</v>
      </c>
      <c r="C70" s="78"/>
      <c r="D70" s="78" t="s">
        <v>568</v>
      </c>
      <c r="E70" s="78"/>
      <c r="F70" s="91"/>
      <c r="G70" s="78" t="s">
        <v>568</v>
      </c>
      <c r="H70" s="78"/>
      <c r="I70" s="92">
        <f>I59+I60+I63</f>
        <v>2745366</v>
      </c>
    </row>
    <row r="73" spans="2:9" ht="15" x14ac:dyDescent="0.2">
      <c r="B73" s="65" t="s">
        <v>607</v>
      </c>
      <c r="C73" s="94"/>
      <c r="D73" s="94"/>
      <c r="E73" s="94"/>
      <c r="F73" s="94"/>
      <c r="G73" s="94"/>
      <c r="H73" s="94"/>
      <c r="I73" s="94"/>
    </row>
    <row r="75" spans="2:9" x14ac:dyDescent="0.2">
      <c r="B75" s="70" t="s">
        <v>606</v>
      </c>
      <c r="C75" s="78"/>
      <c r="D75" s="78"/>
      <c r="E75" s="78"/>
      <c r="F75" s="78"/>
      <c r="G75" s="78"/>
      <c r="H75" s="78"/>
      <c r="I75" s="69" t="s">
        <v>605</v>
      </c>
    </row>
    <row r="76" spans="2:9" x14ac:dyDescent="0.2">
      <c r="B76" s="80"/>
      <c r="F76" s="82"/>
      <c r="G76" s="83"/>
      <c r="H76" s="83"/>
      <c r="I76" s="82"/>
    </row>
    <row r="77" spans="2:9" x14ac:dyDescent="0.2">
      <c r="B77" s="84">
        <v>0</v>
      </c>
      <c r="D77" s="81" t="s">
        <v>604</v>
      </c>
      <c r="E77" s="85" t="s">
        <v>603</v>
      </c>
      <c r="F77" s="82"/>
      <c r="G77" s="88" t="s">
        <v>602</v>
      </c>
      <c r="H77" s="66" t="s">
        <v>601</v>
      </c>
      <c r="I77" s="87">
        <f>+B68</f>
        <v>2464358</v>
      </c>
    </row>
    <row r="78" spans="2:9" x14ac:dyDescent="0.2">
      <c r="B78" s="84"/>
      <c r="E78" s="85" t="s">
        <v>600</v>
      </c>
      <c r="F78" s="82"/>
      <c r="G78" s="88"/>
      <c r="H78" s="85"/>
      <c r="I78" s="87"/>
    </row>
    <row r="79" spans="2:9" x14ac:dyDescent="0.2">
      <c r="B79" s="84">
        <f>I82-B77</f>
        <v>2464358</v>
      </c>
      <c r="D79" s="85" t="s">
        <v>595</v>
      </c>
      <c r="E79" s="68" t="s">
        <v>599</v>
      </c>
      <c r="F79" s="82"/>
      <c r="G79" s="83"/>
      <c r="H79" s="83"/>
      <c r="I79" s="87"/>
    </row>
    <row r="80" spans="2:9" x14ac:dyDescent="0.2">
      <c r="B80" s="84">
        <f>B79-B13</f>
        <v>697244</v>
      </c>
      <c r="D80" s="85" t="s">
        <v>598</v>
      </c>
      <c r="E80" s="66" t="s">
        <v>594</v>
      </c>
      <c r="F80" s="82"/>
      <c r="G80" s="83"/>
      <c r="H80" s="83"/>
      <c r="I80" s="87"/>
    </row>
    <row r="81" spans="2:9" x14ac:dyDescent="0.2">
      <c r="B81" s="84"/>
      <c r="F81" s="82"/>
      <c r="G81" s="83"/>
      <c r="H81" s="83"/>
      <c r="I81" s="87"/>
    </row>
    <row r="82" spans="2:9" x14ac:dyDescent="0.2">
      <c r="B82" s="89">
        <f>B77+B79</f>
        <v>2464358</v>
      </c>
      <c r="C82" s="78"/>
      <c r="D82" s="78" t="s">
        <v>568</v>
      </c>
      <c r="E82" s="78"/>
      <c r="F82" s="91"/>
      <c r="G82" s="78" t="s">
        <v>568</v>
      </c>
      <c r="H82" s="78"/>
      <c r="I82" s="92">
        <f>I77</f>
        <v>2464358</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597</v>
      </c>
      <c r="C85" s="153"/>
      <c r="D85" s="153"/>
      <c r="E85" s="153"/>
      <c r="F85" s="153"/>
      <c r="G85" s="153"/>
      <c r="H85" s="153"/>
      <c r="I85" s="153"/>
    </row>
    <row r="86" spans="2:9" ht="7.15" customHeight="1" x14ac:dyDescent="0.2"/>
    <row r="88" spans="2:9" ht="15" x14ac:dyDescent="0.2">
      <c r="B88" s="65" t="s">
        <v>596</v>
      </c>
      <c r="C88" s="93"/>
      <c r="D88" s="93"/>
      <c r="E88" s="93"/>
      <c r="F88" s="93"/>
      <c r="G88" s="93"/>
      <c r="H88" s="93"/>
      <c r="I88" s="93"/>
    </row>
    <row r="89" spans="2:9" ht="15.75" customHeight="1" x14ac:dyDescent="0.2"/>
    <row r="90" spans="2:9" x14ac:dyDescent="0.2">
      <c r="B90" s="64" t="s">
        <v>566</v>
      </c>
      <c r="C90" s="78"/>
      <c r="D90" s="78"/>
      <c r="E90" s="78"/>
      <c r="F90" s="78"/>
      <c r="G90" s="78"/>
      <c r="H90" s="78"/>
      <c r="I90" s="63" t="s">
        <v>565</v>
      </c>
    </row>
    <row r="91" spans="2:9" x14ac:dyDescent="0.2">
      <c r="B91" s="80"/>
      <c r="F91" s="82"/>
      <c r="G91" s="83"/>
      <c r="H91" s="83"/>
      <c r="I91" s="82"/>
    </row>
    <row r="92" spans="2:9" x14ac:dyDescent="0.2">
      <c r="B92" s="84">
        <f>I99</f>
        <v>1064987</v>
      </c>
      <c r="D92" s="85" t="s">
        <v>582</v>
      </c>
      <c r="E92" s="66" t="s">
        <v>581</v>
      </c>
      <c r="F92" s="82"/>
      <c r="G92" s="85" t="s">
        <v>595</v>
      </c>
      <c r="H92" s="66" t="s">
        <v>594</v>
      </c>
      <c r="I92" s="87">
        <f>+B80</f>
        <v>697244</v>
      </c>
    </row>
    <row r="93" spans="2:9" x14ac:dyDescent="0.2">
      <c r="B93" s="84"/>
      <c r="E93" s="68" t="s">
        <v>578</v>
      </c>
      <c r="F93" s="82"/>
      <c r="G93" s="88" t="s">
        <v>593</v>
      </c>
      <c r="H93" s="81" t="s">
        <v>592</v>
      </c>
      <c r="I93" s="87">
        <f>I94+I95</f>
        <v>413457</v>
      </c>
    </row>
    <row r="94" spans="2:9" x14ac:dyDescent="0.2">
      <c r="B94" s="84"/>
      <c r="E94" s="85"/>
      <c r="F94" s="82"/>
      <c r="G94" s="88" t="s">
        <v>591</v>
      </c>
      <c r="I94" s="87">
        <v>413446</v>
      </c>
    </row>
    <row r="95" spans="2:9" x14ac:dyDescent="0.2">
      <c r="B95" s="84"/>
      <c r="E95" s="85"/>
      <c r="F95" s="82"/>
      <c r="G95" s="88" t="s">
        <v>590</v>
      </c>
      <c r="I95" s="87">
        <v>11</v>
      </c>
    </row>
    <row r="96" spans="2:9" x14ac:dyDescent="0.2">
      <c r="B96" s="84"/>
      <c r="D96" s="85"/>
      <c r="F96" s="82"/>
      <c r="G96" s="88" t="s">
        <v>589</v>
      </c>
      <c r="H96" s="81" t="s">
        <v>588</v>
      </c>
      <c r="I96" s="87">
        <f>I97</f>
        <v>-45714</v>
      </c>
    </row>
    <row r="97" spans="2:9" x14ac:dyDescent="0.2">
      <c r="B97" s="98"/>
      <c r="C97" s="99"/>
      <c r="D97" s="99"/>
      <c r="E97" s="85"/>
      <c r="F97" s="100"/>
      <c r="G97" s="88" t="s">
        <v>587</v>
      </c>
      <c r="H97" s="101"/>
      <c r="I97" s="87">
        <v>-45714</v>
      </c>
    </row>
    <row r="98" spans="2:9" x14ac:dyDescent="0.2">
      <c r="B98" s="84"/>
      <c r="F98" s="82"/>
      <c r="G98" s="83"/>
      <c r="H98" s="83"/>
      <c r="I98" s="87"/>
    </row>
    <row r="99" spans="2:9" x14ac:dyDescent="0.2">
      <c r="B99" s="89">
        <f>B92</f>
        <v>1064987</v>
      </c>
      <c r="C99" s="78"/>
      <c r="D99" s="78" t="s">
        <v>568</v>
      </c>
      <c r="E99" s="78"/>
      <c r="F99" s="91"/>
      <c r="G99" s="78" t="s">
        <v>568</v>
      </c>
      <c r="H99" s="78"/>
      <c r="I99" s="92">
        <f>I92+I93+I96</f>
        <v>1064987</v>
      </c>
    </row>
    <row r="102" spans="2:9" ht="15" x14ac:dyDescent="0.2">
      <c r="B102" s="65" t="s">
        <v>586</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566</v>
      </c>
      <c r="C104" s="78"/>
      <c r="D104" s="78"/>
      <c r="E104" s="78"/>
      <c r="F104" s="78"/>
      <c r="G104" s="78"/>
      <c r="H104" s="78"/>
      <c r="I104" s="63" t="s">
        <v>565</v>
      </c>
    </row>
    <row r="105" spans="2:9" x14ac:dyDescent="0.2">
      <c r="B105" s="80"/>
      <c r="E105" s="85"/>
      <c r="F105" s="102"/>
      <c r="G105" s="83"/>
      <c r="H105" s="83"/>
      <c r="I105" s="82"/>
    </row>
    <row r="106" spans="2:9" x14ac:dyDescent="0.2">
      <c r="B106" s="84">
        <f>B107+B109</f>
        <v>1667067</v>
      </c>
      <c r="D106" s="85" t="s">
        <v>585</v>
      </c>
      <c r="E106" s="103" t="s">
        <v>584</v>
      </c>
      <c r="F106" s="82"/>
      <c r="G106" s="83"/>
      <c r="H106" s="83"/>
      <c r="I106" s="82"/>
    </row>
    <row r="107" spans="2:9" x14ac:dyDescent="0.2">
      <c r="B107" s="84">
        <v>1669573</v>
      </c>
      <c r="D107" s="85" t="s">
        <v>583</v>
      </c>
      <c r="E107" s="85"/>
      <c r="F107" s="82"/>
      <c r="G107" s="85" t="s">
        <v>582</v>
      </c>
      <c r="H107" s="68" t="s">
        <v>581</v>
      </c>
      <c r="I107" s="87"/>
    </row>
    <row r="108" spans="2:9" x14ac:dyDescent="0.2">
      <c r="B108" s="84">
        <f>-B13</f>
        <v>-1767114</v>
      </c>
      <c r="D108" s="85" t="s">
        <v>580</v>
      </c>
      <c r="E108" s="86" t="s">
        <v>579</v>
      </c>
      <c r="F108" s="82"/>
      <c r="G108" s="85"/>
      <c r="H108" s="67" t="s">
        <v>578</v>
      </c>
      <c r="I108" s="87">
        <f>B92</f>
        <v>1064987</v>
      </c>
    </row>
    <row r="109" spans="2:9" x14ac:dyDescent="0.2">
      <c r="B109" s="84">
        <v>-2506</v>
      </c>
      <c r="D109" s="95" t="s">
        <v>577</v>
      </c>
      <c r="E109" s="85" t="s">
        <v>576</v>
      </c>
      <c r="F109" s="82"/>
      <c r="H109" s="104"/>
      <c r="I109" s="105"/>
    </row>
    <row r="110" spans="2:9" x14ac:dyDescent="0.2">
      <c r="B110" s="84">
        <v>0</v>
      </c>
      <c r="D110" s="85" t="s">
        <v>575</v>
      </c>
      <c r="E110" s="85" t="s">
        <v>574</v>
      </c>
      <c r="F110" s="82"/>
      <c r="G110" s="93"/>
      <c r="I110" s="87"/>
    </row>
    <row r="111" spans="2:9" x14ac:dyDescent="0.2">
      <c r="B111" s="84">
        <v>100403</v>
      </c>
      <c r="D111" s="95" t="s">
        <v>573</v>
      </c>
      <c r="E111" s="85" t="s">
        <v>572</v>
      </c>
      <c r="F111" s="82"/>
      <c r="H111" s="104"/>
      <c r="I111" s="105"/>
    </row>
    <row r="112" spans="2:9" x14ac:dyDescent="0.2">
      <c r="B112" s="84"/>
      <c r="D112" s="85"/>
      <c r="E112" s="85" t="s">
        <v>571</v>
      </c>
      <c r="F112" s="82"/>
      <c r="G112" s="93"/>
      <c r="I112" s="87"/>
    </row>
    <row r="113" spans="2:9" x14ac:dyDescent="0.2">
      <c r="B113" s="84">
        <f>I115-B106-B108-B111</f>
        <v>1064631</v>
      </c>
      <c r="C113" s="99"/>
      <c r="D113" s="99" t="s">
        <v>570</v>
      </c>
      <c r="E113" s="66" t="s">
        <v>569</v>
      </c>
      <c r="F113" s="100"/>
      <c r="G113" s="93"/>
      <c r="H113" s="101"/>
      <c r="I113" s="87"/>
    </row>
    <row r="114" spans="2:9" x14ac:dyDescent="0.2">
      <c r="B114" s="84"/>
      <c r="E114" s="85"/>
      <c r="F114" s="82"/>
      <c r="G114" s="93"/>
      <c r="H114" s="83"/>
      <c r="I114" s="87"/>
    </row>
    <row r="115" spans="2:9" x14ac:dyDescent="0.2">
      <c r="B115" s="89">
        <f>B106+B108+B111+B113</f>
        <v>1064987</v>
      </c>
      <c r="C115" s="78"/>
      <c r="D115" s="78" t="s">
        <v>568</v>
      </c>
      <c r="E115" s="106"/>
      <c r="F115" s="91"/>
      <c r="G115" s="78" t="s">
        <v>568</v>
      </c>
      <c r="H115" s="78"/>
      <c r="I115" s="92">
        <f>I108</f>
        <v>1064987</v>
      </c>
    </row>
    <row r="118" spans="2:9" ht="15" x14ac:dyDescent="0.2">
      <c r="B118" s="65" t="s">
        <v>567</v>
      </c>
      <c r="C118" s="93"/>
      <c r="D118" s="93"/>
      <c r="E118" s="93"/>
      <c r="F118" s="93"/>
      <c r="G118" s="93"/>
      <c r="H118" s="93"/>
      <c r="I118" s="93"/>
    </row>
    <row r="120" spans="2:9" x14ac:dyDescent="0.2">
      <c r="B120" s="64" t="s">
        <v>566</v>
      </c>
      <c r="C120" s="78"/>
      <c r="D120" s="78"/>
      <c r="E120" s="78"/>
      <c r="F120" s="78"/>
      <c r="G120" s="78"/>
      <c r="H120" s="78"/>
      <c r="I120" s="63" t="s">
        <v>565</v>
      </c>
    </row>
    <row r="121" spans="2:9" ht="15" x14ac:dyDescent="0.2">
      <c r="B121" s="61"/>
      <c r="C121" s="79"/>
      <c r="D121" s="79"/>
      <c r="E121" s="79"/>
      <c r="F121" s="79"/>
      <c r="G121" s="79"/>
      <c r="H121" s="79"/>
      <c r="I121" s="62"/>
    </row>
    <row r="122" spans="2:9" ht="15" x14ac:dyDescent="0.2">
      <c r="B122" s="61"/>
      <c r="C122" s="79"/>
      <c r="D122" s="79"/>
      <c r="E122" s="60" t="s">
        <v>564</v>
      </c>
      <c r="F122" s="79"/>
      <c r="G122" s="79"/>
      <c r="H122" s="79"/>
      <c r="I122" s="87">
        <f>B123-I125-I128-I131-I134-I137-I142-I143-I144</f>
        <v>1064631</v>
      </c>
    </row>
    <row r="123" spans="2:9" ht="15" x14ac:dyDescent="0.2">
      <c r="B123" s="84">
        <f>B125+B128+B131+B134+B137+B142+B143+B144</f>
        <v>576751</v>
      </c>
      <c r="C123" s="79"/>
      <c r="D123" s="58"/>
      <c r="E123" s="85" t="s">
        <v>563</v>
      </c>
      <c r="F123" s="58"/>
      <c r="G123" s="58"/>
      <c r="H123" s="58"/>
      <c r="I123" s="87">
        <f>I125+I128+I131+I134+I137+I142+I143+I144</f>
        <v>-487880</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562</v>
      </c>
      <c r="F125" s="58"/>
      <c r="G125" s="58"/>
      <c r="H125" s="58"/>
      <c r="I125" s="87">
        <f>I126+I127</f>
        <v>0</v>
      </c>
    </row>
    <row r="126" spans="2:9" ht="13.15" customHeight="1" x14ac:dyDescent="0.2">
      <c r="B126" s="84">
        <v>0</v>
      </c>
      <c r="C126" s="58"/>
      <c r="D126" s="58"/>
      <c r="E126" s="85" t="s">
        <v>561</v>
      </c>
      <c r="F126" s="58"/>
      <c r="G126" s="58"/>
      <c r="H126" s="58"/>
      <c r="I126" s="87">
        <v>0</v>
      </c>
    </row>
    <row r="127" spans="2:9" ht="15" x14ac:dyDescent="0.2">
      <c r="B127" s="84">
        <v>0</v>
      </c>
      <c r="C127" s="58"/>
      <c r="D127" s="58"/>
      <c r="E127" s="85" t="s">
        <v>560</v>
      </c>
      <c r="F127" s="58"/>
      <c r="G127" s="58"/>
      <c r="H127" s="58"/>
      <c r="I127" s="87">
        <v>0</v>
      </c>
    </row>
    <row r="128" spans="2:9" x14ac:dyDescent="0.2">
      <c r="B128" s="84">
        <f>B129+B130</f>
        <v>320280</v>
      </c>
      <c r="E128" s="85" t="s">
        <v>559</v>
      </c>
      <c r="I128" s="87">
        <f>I129+I130</f>
        <v>18132</v>
      </c>
    </row>
    <row r="129" spans="2:9" x14ac:dyDescent="0.2">
      <c r="B129" s="84">
        <v>312205</v>
      </c>
      <c r="E129" s="85" t="s">
        <v>558</v>
      </c>
      <c r="I129" s="87">
        <v>0</v>
      </c>
    </row>
    <row r="130" spans="2:9" x14ac:dyDescent="0.2">
      <c r="B130" s="84">
        <v>8075</v>
      </c>
      <c r="E130" s="85" t="s">
        <v>557</v>
      </c>
      <c r="I130" s="87">
        <v>18132</v>
      </c>
    </row>
    <row r="131" spans="2:9" x14ac:dyDescent="0.2">
      <c r="B131" s="84">
        <f>B132+B133</f>
        <v>32045</v>
      </c>
      <c r="E131" s="85" t="s">
        <v>556</v>
      </c>
      <c r="I131" s="87">
        <f>I132+I133</f>
        <v>598938</v>
      </c>
    </row>
    <row r="132" spans="2:9" x14ac:dyDescent="0.2">
      <c r="B132" s="84">
        <v>32135</v>
      </c>
      <c r="E132" s="85" t="s">
        <v>555</v>
      </c>
      <c r="I132" s="87">
        <v>2982</v>
      </c>
    </row>
    <row r="133" spans="2:9" x14ac:dyDescent="0.2">
      <c r="B133" s="84">
        <v>-90</v>
      </c>
      <c r="E133" s="85" t="s">
        <v>554</v>
      </c>
      <c r="I133" s="87">
        <v>595956</v>
      </c>
    </row>
    <row r="134" spans="2:9" x14ac:dyDescent="0.2">
      <c r="B134" s="84">
        <f>B135+B136</f>
        <v>348494</v>
      </c>
      <c r="E134" s="85" t="s">
        <v>553</v>
      </c>
      <c r="I134" s="87">
        <f>I135+I136</f>
        <v>-1133519</v>
      </c>
    </row>
    <row r="135" spans="2:9" x14ac:dyDescent="0.2">
      <c r="B135" s="84">
        <v>22648</v>
      </c>
      <c r="E135" s="85" t="s">
        <v>552</v>
      </c>
      <c r="I135" s="87">
        <v>-166302</v>
      </c>
    </row>
    <row r="136" spans="2:9" x14ac:dyDescent="0.2">
      <c r="B136" s="84">
        <v>325846</v>
      </c>
      <c r="E136" s="85" t="s">
        <v>551</v>
      </c>
      <c r="I136" s="87">
        <v>-967217</v>
      </c>
    </row>
    <row r="137" spans="2:9" x14ac:dyDescent="0.2">
      <c r="B137" s="84">
        <f>B138+B141</f>
        <v>43835</v>
      </c>
      <c r="E137" s="107" t="s">
        <v>550</v>
      </c>
      <c r="I137" s="87">
        <f>I138+I141</f>
        <v>8571</v>
      </c>
    </row>
    <row r="138" spans="2:9" x14ac:dyDescent="0.2">
      <c r="B138" s="84">
        <f>B139+B140</f>
        <v>-6165</v>
      </c>
      <c r="E138" s="107" t="s">
        <v>549</v>
      </c>
      <c r="I138" s="87">
        <f>I139+I140</f>
        <v>8571</v>
      </c>
    </row>
    <row r="139" spans="2:9" x14ac:dyDescent="0.2">
      <c r="B139" s="84">
        <v>-6165</v>
      </c>
      <c r="E139" s="107" t="s">
        <v>548</v>
      </c>
      <c r="I139" s="87">
        <v>8571</v>
      </c>
    </row>
    <row r="140" spans="2:9" x14ac:dyDescent="0.2">
      <c r="B140" s="84">
        <v>0</v>
      </c>
      <c r="E140" s="107" t="s">
        <v>547</v>
      </c>
      <c r="I140" s="87">
        <v>0</v>
      </c>
    </row>
    <row r="141" spans="2:9" x14ac:dyDescent="0.2">
      <c r="B141" s="84">
        <v>50000</v>
      </c>
      <c r="E141" s="107" t="s">
        <v>546</v>
      </c>
      <c r="I141" s="87">
        <v>0</v>
      </c>
    </row>
    <row r="142" spans="2:9" x14ac:dyDescent="0.2">
      <c r="B142" s="84">
        <v>0</v>
      </c>
      <c r="E142" s="85" t="s">
        <v>545</v>
      </c>
      <c r="I142" s="87">
        <v>0</v>
      </c>
    </row>
    <row r="143" spans="2:9" x14ac:dyDescent="0.2">
      <c r="B143" s="84">
        <v>0</v>
      </c>
      <c r="C143" s="85" t="s">
        <v>544</v>
      </c>
      <c r="E143" s="85" t="s">
        <v>544</v>
      </c>
      <c r="I143" s="87">
        <v>-11735</v>
      </c>
    </row>
    <row r="144" spans="2:9" x14ac:dyDescent="0.2">
      <c r="B144" s="84">
        <f>B145+B146</f>
        <v>-167903</v>
      </c>
      <c r="C144" s="85" t="s">
        <v>543</v>
      </c>
      <c r="E144" s="85" t="s">
        <v>543</v>
      </c>
      <c r="I144" s="87">
        <f>I145+I146</f>
        <v>31733</v>
      </c>
    </row>
    <row r="145" spans="2:9" x14ac:dyDescent="0.2">
      <c r="B145" s="84">
        <v>77702</v>
      </c>
      <c r="C145" s="85" t="s">
        <v>542</v>
      </c>
      <c r="E145" s="85" t="s">
        <v>542</v>
      </c>
      <c r="I145" s="87">
        <v>23637</v>
      </c>
    </row>
    <row r="146" spans="2:9" x14ac:dyDescent="0.2">
      <c r="B146" s="89">
        <v>-245605</v>
      </c>
      <c r="C146" s="108" t="s">
        <v>541</v>
      </c>
      <c r="D146" s="109"/>
      <c r="E146" s="108" t="s">
        <v>541</v>
      </c>
      <c r="F146" s="109"/>
      <c r="G146" s="109"/>
      <c r="H146" s="109"/>
      <c r="I146" s="92">
        <v>8096</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112</v>
      </c>
      <c r="D1" s="45"/>
      <c r="E1" s="45"/>
      <c r="F1" s="45"/>
      <c r="G1" s="39"/>
      <c r="H1" s="45"/>
      <c r="I1" s="45"/>
      <c r="J1" s="45"/>
      <c r="K1" s="45"/>
      <c r="L1" s="45"/>
      <c r="M1" s="45"/>
    </row>
    <row r="2" spans="2:14" s="41" customFormat="1" ht="20.25" x14ac:dyDescent="0.25">
      <c r="B2" s="75" t="s">
        <v>1013</v>
      </c>
      <c r="D2" s="42"/>
      <c r="E2" s="42"/>
      <c r="F2" s="42"/>
      <c r="G2" s="39"/>
      <c r="H2" s="42"/>
      <c r="I2" s="42"/>
      <c r="J2" s="42"/>
      <c r="K2" s="42"/>
      <c r="L2" s="42"/>
      <c r="M2" s="42"/>
    </row>
    <row r="3" spans="2:14" s="37" customFormat="1" ht="15" customHeight="1" x14ac:dyDescent="0.25">
      <c r="B3" s="76" t="s">
        <v>744</v>
      </c>
      <c r="D3" s="39"/>
      <c r="E3" s="40"/>
      <c r="F3" s="39"/>
      <c r="G3" s="39"/>
      <c r="H3" s="39"/>
      <c r="I3" s="39"/>
      <c r="J3" s="39"/>
      <c r="K3" s="39"/>
      <c r="L3" s="39"/>
      <c r="M3" s="39"/>
      <c r="N3" s="38"/>
    </row>
    <row r="4" spans="2:14" s="37" customFormat="1" ht="15" customHeight="1" x14ac:dyDescent="0.25">
      <c r="B4" s="76"/>
      <c r="D4" s="39"/>
      <c r="E4" s="40"/>
      <c r="F4" s="39"/>
      <c r="G4" s="39"/>
      <c r="H4" s="39"/>
      <c r="I4" s="39"/>
      <c r="J4" s="39"/>
      <c r="K4" s="39"/>
      <c r="L4" s="39"/>
      <c r="M4" s="39"/>
      <c r="N4" s="38"/>
    </row>
    <row r="5" spans="2:14" s="34" customFormat="1" ht="15" customHeight="1" x14ac:dyDescent="0.2">
      <c r="B5" s="76"/>
      <c r="D5" s="122"/>
      <c r="E5" s="21"/>
      <c r="F5" s="21"/>
      <c r="G5" s="21"/>
      <c r="H5" s="21"/>
      <c r="I5" s="21"/>
      <c r="J5" s="21"/>
      <c r="K5" s="21"/>
      <c r="L5" s="21"/>
      <c r="M5" s="21"/>
      <c r="N5" s="35"/>
    </row>
    <row r="6" spans="2:14" s="34" customFormat="1" ht="20.25" customHeight="1" x14ac:dyDescent="0.2">
      <c r="B6" s="123" t="s">
        <v>662</v>
      </c>
      <c r="D6" s="122"/>
      <c r="E6" s="21"/>
      <c r="F6" s="21"/>
      <c r="G6" s="21"/>
      <c r="H6" s="21"/>
      <c r="I6" s="21"/>
      <c r="J6" s="21"/>
      <c r="K6" s="21"/>
      <c r="L6" s="21"/>
      <c r="M6" s="21"/>
      <c r="N6" s="35"/>
    </row>
    <row r="7" spans="2:14" ht="15" x14ac:dyDescent="0.2">
      <c r="B7" s="65" t="s">
        <v>661</v>
      </c>
      <c r="C7" s="65"/>
      <c r="D7" s="65"/>
      <c r="E7" s="65"/>
      <c r="F7" s="65"/>
      <c r="G7" s="65"/>
      <c r="H7" s="65"/>
      <c r="I7" s="65"/>
    </row>
    <row r="9" spans="2:14" x14ac:dyDescent="0.2">
      <c r="B9" s="70" t="s">
        <v>606</v>
      </c>
      <c r="C9" s="78"/>
      <c r="D9" s="78"/>
      <c r="E9" s="78"/>
      <c r="F9" s="78"/>
      <c r="G9" s="78"/>
      <c r="H9" s="78"/>
      <c r="I9" s="69" t="s">
        <v>605</v>
      </c>
    </row>
    <row r="10" spans="2:14" x14ac:dyDescent="0.2">
      <c r="B10" s="80"/>
      <c r="F10" s="82"/>
      <c r="G10" s="83"/>
      <c r="H10" s="83"/>
      <c r="I10" s="82"/>
    </row>
    <row r="11" spans="2:14" x14ac:dyDescent="0.2">
      <c r="B11" s="84">
        <v>578743</v>
      </c>
      <c r="D11" s="81" t="s">
        <v>660</v>
      </c>
      <c r="E11" s="85" t="s">
        <v>659</v>
      </c>
      <c r="F11" s="82"/>
      <c r="G11" s="83" t="s">
        <v>658</v>
      </c>
      <c r="H11" s="86" t="s">
        <v>657</v>
      </c>
      <c r="I11" s="87">
        <f>I12+I13</f>
        <v>2003955</v>
      </c>
    </row>
    <row r="12" spans="2:14" x14ac:dyDescent="0.2">
      <c r="B12" s="84">
        <f>I11-B11</f>
        <v>1425212</v>
      </c>
      <c r="D12" s="85" t="s">
        <v>647</v>
      </c>
      <c r="E12" s="66" t="s">
        <v>646</v>
      </c>
      <c r="F12" s="82"/>
      <c r="G12" s="88" t="s">
        <v>656</v>
      </c>
      <c r="H12" s="83"/>
      <c r="I12" s="87">
        <v>2003955</v>
      </c>
    </row>
    <row r="13" spans="2:14" x14ac:dyDescent="0.2">
      <c r="B13" s="84">
        <v>91354</v>
      </c>
      <c r="D13" s="81" t="s">
        <v>655</v>
      </c>
      <c r="E13" s="85" t="s">
        <v>579</v>
      </c>
      <c r="F13" s="82"/>
      <c r="G13" s="88" t="s">
        <v>654</v>
      </c>
      <c r="I13" s="87">
        <v>0</v>
      </c>
    </row>
    <row r="14" spans="2:14" x14ac:dyDescent="0.2">
      <c r="B14" s="84">
        <f>B12-B13</f>
        <v>1333858</v>
      </c>
      <c r="D14" s="81" t="s">
        <v>653</v>
      </c>
      <c r="E14" s="66" t="s">
        <v>652</v>
      </c>
      <c r="F14" s="82"/>
      <c r="G14" s="88"/>
      <c r="H14" s="83"/>
      <c r="I14" s="87"/>
    </row>
    <row r="15" spans="2:14" ht="7.15" customHeight="1" x14ac:dyDescent="0.2">
      <c r="B15" s="84"/>
      <c r="F15" s="82"/>
      <c r="G15" s="83"/>
      <c r="H15" s="83"/>
      <c r="I15" s="87"/>
    </row>
    <row r="16" spans="2:14" x14ac:dyDescent="0.2">
      <c r="B16" s="89">
        <f>B11+B12</f>
        <v>2003955</v>
      </c>
      <c r="C16" s="78"/>
      <c r="D16" s="90" t="s">
        <v>568</v>
      </c>
      <c r="E16" s="78"/>
      <c r="F16" s="91"/>
      <c r="G16" s="90" t="s">
        <v>568</v>
      </c>
      <c r="H16" s="78"/>
      <c r="I16" s="92">
        <f>I11</f>
        <v>2003955</v>
      </c>
    </row>
    <row r="19" spans="2:9" ht="15" x14ac:dyDescent="0.2">
      <c r="B19" s="65" t="s">
        <v>651</v>
      </c>
      <c r="C19" s="93"/>
      <c r="D19" s="65"/>
      <c r="E19" s="65"/>
      <c r="F19" s="65"/>
      <c r="G19" s="65"/>
      <c r="H19" s="65"/>
      <c r="I19" s="93"/>
    </row>
    <row r="22" spans="2:9" ht="15" x14ac:dyDescent="0.2">
      <c r="B22" s="65" t="s">
        <v>650</v>
      </c>
      <c r="C22" s="93"/>
      <c r="D22" s="93"/>
      <c r="E22" s="93"/>
      <c r="F22" s="93"/>
      <c r="G22" s="93"/>
      <c r="H22" s="93"/>
      <c r="I22" s="93"/>
    </row>
    <row r="24" spans="2:9" ht="15" x14ac:dyDescent="0.2">
      <c r="B24" s="70" t="s">
        <v>606</v>
      </c>
      <c r="C24" s="71"/>
      <c r="D24" s="71"/>
      <c r="E24" s="71"/>
      <c r="F24" s="71"/>
      <c r="G24" s="71"/>
      <c r="H24" s="71"/>
      <c r="I24" s="69" t="s">
        <v>605</v>
      </c>
    </row>
    <row r="25" spans="2:9" x14ac:dyDescent="0.2">
      <c r="B25" s="80"/>
      <c r="F25" s="82"/>
      <c r="G25" s="83"/>
      <c r="H25" s="83"/>
      <c r="I25" s="82"/>
    </row>
    <row r="26" spans="2:9" x14ac:dyDescent="0.2">
      <c r="B26" s="84">
        <f>B27+B28</f>
        <v>1443909</v>
      </c>
      <c r="D26" s="81" t="s">
        <v>649</v>
      </c>
      <c r="E26" s="85" t="s">
        <v>648</v>
      </c>
      <c r="F26" s="82"/>
      <c r="G26" s="88" t="s">
        <v>647</v>
      </c>
      <c r="H26" s="68" t="s">
        <v>646</v>
      </c>
      <c r="I26" s="87">
        <f>+B12</f>
        <v>1425212</v>
      </c>
    </row>
    <row r="27" spans="2:9" x14ac:dyDescent="0.2">
      <c r="B27" s="84">
        <v>1167336</v>
      </c>
      <c r="D27" s="85" t="s">
        <v>645</v>
      </c>
      <c r="F27" s="82"/>
      <c r="G27" s="83"/>
      <c r="H27" s="83"/>
      <c r="I27" s="87"/>
    </row>
    <row r="28" spans="2:9" x14ac:dyDescent="0.2">
      <c r="B28" s="84">
        <f>B29+B30</f>
        <v>276573</v>
      </c>
      <c r="D28" s="85" t="s">
        <v>644</v>
      </c>
      <c r="F28" s="82"/>
      <c r="G28" s="83"/>
      <c r="H28" s="83"/>
      <c r="I28" s="87"/>
    </row>
    <row r="29" spans="2:9" x14ac:dyDescent="0.2">
      <c r="B29" s="84">
        <v>273366</v>
      </c>
      <c r="D29" s="85" t="s">
        <v>643</v>
      </c>
      <c r="F29" s="82"/>
      <c r="G29" s="83"/>
      <c r="H29" s="83"/>
      <c r="I29" s="87"/>
    </row>
    <row r="30" spans="2:9" x14ac:dyDescent="0.2">
      <c r="B30" s="84">
        <v>3207</v>
      </c>
      <c r="D30" s="85" t="s">
        <v>642</v>
      </c>
      <c r="F30" s="82"/>
      <c r="G30" s="83"/>
      <c r="H30" s="83"/>
      <c r="I30" s="87"/>
    </row>
    <row r="31" spans="2:9" ht="12.75" customHeight="1" x14ac:dyDescent="0.2">
      <c r="B31" s="84">
        <v>6182</v>
      </c>
      <c r="D31" s="81" t="s">
        <v>641</v>
      </c>
      <c r="E31" s="81" t="s">
        <v>640</v>
      </c>
      <c r="F31" s="82"/>
      <c r="G31" s="83"/>
      <c r="H31" s="83"/>
      <c r="I31" s="87"/>
    </row>
    <row r="32" spans="2:9" ht="12.75" customHeight="1" x14ac:dyDescent="0.2">
      <c r="B32" s="84">
        <v>0</v>
      </c>
      <c r="D32" s="81" t="s">
        <v>639</v>
      </c>
      <c r="E32" s="81" t="s">
        <v>638</v>
      </c>
      <c r="F32" s="82"/>
      <c r="G32" s="83"/>
      <c r="H32" s="83"/>
      <c r="I32" s="87"/>
    </row>
    <row r="33" spans="2:9" x14ac:dyDescent="0.2">
      <c r="B33" s="84">
        <f>I35-B26-B31-B32</f>
        <v>-24879</v>
      </c>
      <c r="D33" s="85" t="s">
        <v>636</v>
      </c>
      <c r="E33" s="66" t="s">
        <v>635</v>
      </c>
      <c r="F33" s="82"/>
      <c r="G33" s="83"/>
      <c r="H33" s="83"/>
      <c r="I33" s="87"/>
    </row>
    <row r="34" spans="2:9" x14ac:dyDescent="0.2">
      <c r="B34" s="84"/>
      <c r="F34" s="82"/>
      <c r="G34" s="83"/>
      <c r="H34" s="83"/>
      <c r="I34" s="87"/>
    </row>
    <row r="35" spans="2:9" x14ac:dyDescent="0.2">
      <c r="B35" s="89">
        <f>B26+B31+B32+B33</f>
        <v>1425212</v>
      </c>
      <c r="C35" s="78"/>
      <c r="D35" s="90" t="s">
        <v>568</v>
      </c>
      <c r="E35" s="78"/>
      <c r="F35" s="91"/>
      <c r="G35" s="90" t="s">
        <v>568</v>
      </c>
      <c r="H35" s="78"/>
      <c r="I35" s="92">
        <f>I26</f>
        <v>1425212</v>
      </c>
    </row>
    <row r="38" spans="2:9" ht="15" x14ac:dyDescent="0.2">
      <c r="B38" s="65" t="s">
        <v>637</v>
      </c>
      <c r="C38" s="94"/>
      <c r="D38" s="94"/>
      <c r="E38" s="94"/>
      <c r="F38" s="94"/>
      <c r="G38" s="94"/>
      <c r="H38" s="94"/>
      <c r="I38" s="94"/>
    </row>
    <row r="39" spans="2:9" ht="13.15" customHeight="1" x14ac:dyDescent="0.2"/>
    <row r="40" spans="2:9" x14ac:dyDescent="0.2">
      <c r="B40" s="70" t="s">
        <v>606</v>
      </c>
      <c r="C40" s="78"/>
      <c r="D40" s="78"/>
      <c r="E40" s="78"/>
      <c r="F40" s="78"/>
      <c r="G40" s="78"/>
      <c r="H40" s="78"/>
      <c r="I40" s="69" t="s">
        <v>605</v>
      </c>
    </row>
    <row r="41" spans="2:9" x14ac:dyDescent="0.2">
      <c r="B41" s="80"/>
      <c r="F41" s="82"/>
      <c r="G41" s="83"/>
      <c r="H41" s="83"/>
      <c r="I41" s="82"/>
    </row>
    <row r="42" spans="2:9" x14ac:dyDescent="0.2">
      <c r="B42" s="84">
        <f>B43+B44+B45+B47+B48</f>
        <v>85</v>
      </c>
      <c r="D42" s="81" t="s">
        <v>634</v>
      </c>
      <c r="E42" s="88" t="s">
        <v>633</v>
      </c>
      <c r="F42" s="82"/>
      <c r="G42" s="85" t="s">
        <v>636</v>
      </c>
      <c r="H42" s="66" t="s">
        <v>635</v>
      </c>
      <c r="I42" s="87">
        <f>+B33</f>
        <v>-24879</v>
      </c>
    </row>
    <row r="43" spans="2:9" ht="15" x14ac:dyDescent="0.2">
      <c r="B43" s="84">
        <v>85</v>
      </c>
      <c r="C43" s="58"/>
      <c r="D43" s="95" t="s">
        <v>632</v>
      </c>
      <c r="F43" s="62"/>
      <c r="G43" s="79" t="s">
        <v>634</v>
      </c>
      <c r="H43" s="96" t="s">
        <v>633</v>
      </c>
      <c r="I43" s="87">
        <f>I44+I45+I47+I48+I49</f>
        <v>2462</v>
      </c>
    </row>
    <row r="44" spans="2:9" x14ac:dyDescent="0.2">
      <c r="B44" s="84">
        <v>0</v>
      </c>
      <c r="D44" s="85" t="s">
        <v>631</v>
      </c>
      <c r="F44" s="82"/>
      <c r="G44" s="95" t="s">
        <v>632</v>
      </c>
      <c r="I44" s="87">
        <v>949</v>
      </c>
    </row>
    <row r="45" spans="2:9" x14ac:dyDescent="0.2">
      <c r="B45" s="84">
        <v>0</v>
      </c>
      <c r="D45" s="85" t="s">
        <v>630</v>
      </c>
      <c r="E45" s="80"/>
      <c r="F45" s="82"/>
      <c r="G45" s="85" t="s">
        <v>631</v>
      </c>
      <c r="I45" s="87">
        <v>1513</v>
      </c>
    </row>
    <row r="46" spans="2:9" x14ac:dyDescent="0.2">
      <c r="B46" s="84"/>
      <c r="E46" s="97" t="s">
        <v>629</v>
      </c>
      <c r="F46" s="82"/>
      <c r="G46" s="85" t="s">
        <v>630</v>
      </c>
      <c r="H46" s="80"/>
      <c r="I46" s="87"/>
    </row>
    <row r="47" spans="2:9" x14ac:dyDescent="0.2">
      <c r="B47" s="84">
        <v>0</v>
      </c>
      <c r="D47" s="85" t="s">
        <v>628</v>
      </c>
      <c r="E47" s="85"/>
      <c r="F47" s="82"/>
      <c r="H47" s="85" t="s">
        <v>629</v>
      </c>
      <c r="I47" s="87">
        <v>0</v>
      </c>
    </row>
    <row r="48" spans="2:9" x14ac:dyDescent="0.2">
      <c r="B48" s="84">
        <v>0</v>
      </c>
      <c r="D48" s="85" t="s">
        <v>627</v>
      </c>
      <c r="E48" s="85"/>
      <c r="F48" s="82"/>
      <c r="G48" s="81" t="s">
        <v>628</v>
      </c>
      <c r="H48" s="85"/>
      <c r="I48" s="87">
        <v>0</v>
      </c>
    </row>
    <row r="49" spans="2:9" x14ac:dyDescent="0.2">
      <c r="B49" s="84">
        <f>I52-B42</f>
        <v>-22502</v>
      </c>
      <c r="D49" s="85" t="s">
        <v>622</v>
      </c>
      <c r="E49" s="66" t="s">
        <v>621</v>
      </c>
      <c r="F49" s="82"/>
      <c r="G49" s="85" t="s">
        <v>627</v>
      </c>
      <c r="H49" s="85"/>
      <c r="I49" s="87">
        <v>0</v>
      </c>
    </row>
    <row r="50" spans="2:9" x14ac:dyDescent="0.2">
      <c r="B50" s="84"/>
      <c r="D50" s="85"/>
      <c r="E50" s="85"/>
      <c r="F50" s="82"/>
      <c r="G50" s="85" t="s">
        <v>626</v>
      </c>
      <c r="H50" s="85"/>
      <c r="I50" s="87">
        <v>0</v>
      </c>
    </row>
    <row r="51" spans="2:9" x14ac:dyDescent="0.2">
      <c r="B51" s="84"/>
      <c r="F51" s="82"/>
      <c r="G51" s="85"/>
      <c r="I51" s="87"/>
    </row>
    <row r="52" spans="2:9" x14ac:dyDescent="0.2">
      <c r="B52" s="89">
        <f>B42+B49</f>
        <v>-22417</v>
      </c>
      <c r="C52" s="78"/>
      <c r="D52" s="78" t="s">
        <v>568</v>
      </c>
      <c r="E52" s="78"/>
      <c r="F52" s="91"/>
      <c r="G52" s="78" t="s">
        <v>568</v>
      </c>
      <c r="H52" s="78"/>
      <c r="I52" s="92">
        <f>I42+I43+I50</f>
        <v>-22417</v>
      </c>
    </row>
    <row r="55" spans="2:9" ht="15" x14ac:dyDescent="0.2">
      <c r="B55" s="65" t="s">
        <v>625</v>
      </c>
      <c r="C55" s="94"/>
      <c r="D55" s="94"/>
      <c r="E55" s="94"/>
      <c r="F55" s="94"/>
      <c r="G55" s="94"/>
      <c r="H55" s="94"/>
      <c r="I55" s="94"/>
    </row>
    <row r="57" spans="2:9" x14ac:dyDescent="0.2">
      <c r="B57" s="70" t="s">
        <v>606</v>
      </c>
      <c r="C57" s="78"/>
      <c r="D57" s="78"/>
      <c r="E57" s="78"/>
      <c r="F57" s="78"/>
      <c r="G57" s="78"/>
      <c r="H57" s="78"/>
      <c r="I57" s="69" t="s">
        <v>605</v>
      </c>
    </row>
    <row r="58" spans="2:9" x14ac:dyDescent="0.2">
      <c r="B58" s="80"/>
      <c r="F58" s="82"/>
      <c r="G58" s="83"/>
      <c r="H58" s="83"/>
      <c r="I58" s="82"/>
    </row>
    <row r="59" spans="2:9" x14ac:dyDescent="0.2">
      <c r="B59" s="84">
        <f>B60+B61</f>
        <v>0</v>
      </c>
      <c r="D59" s="81" t="s">
        <v>624</v>
      </c>
      <c r="E59" s="86" t="s">
        <v>623</v>
      </c>
      <c r="F59" s="82"/>
      <c r="G59" s="88" t="s">
        <v>622</v>
      </c>
      <c r="H59" s="66" t="s">
        <v>621</v>
      </c>
      <c r="I59" s="87">
        <f>+B49</f>
        <v>-22502</v>
      </c>
    </row>
    <row r="60" spans="2:9" x14ac:dyDescent="0.2">
      <c r="B60" s="84">
        <v>0</v>
      </c>
      <c r="D60" s="85" t="s">
        <v>620</v>
      </c>
      <c r="F60" s="82"/>
      <c r="G60" s="88" t="s">
        <v>619</v>
      </c>
      <c r="H60" s="85"/>
      <c r="I60" s="87">
        <f>I61+I62</f>
        <v>3207</v>
      </c>
    </row>
    <row r="61" spans="2:9" x14ac:dyDescent="0.2">
      <c r="B61" s="84">
        <v>0</v>
      </c>
      <c r="D61" s="85" t="s">
        <v>618</v>
      </c>
      <c r="F61" s="82"/>
      <c r="G61" s="88" t="s">
        <v>617</v>
      </c>
      <c r="I61" s="87">
        <v>0</v>
      </c>
    </row>
    <row r="62" spans="2:9" x14ac:dyDescent="0.2">
      <c r="B62" s="84">
        <v>3207</v>
      </c>
      <c r="D62" s="81" t="s">
        <v>616</v>
      </c>
      <c r="E62" s="85" t="s">
        <v>615</v>
      </c>
      <c r="F62" s="82"/>
      <c r="G62" s="88" t="s">
        <v>614</v>
      </c>
      <c r="I62" s="87">
        <v>3207</v>
      </c>
    </row>
    <row r="63" spans="2:9" x14ac:dyDescent="0.2">
      <c r="B63" s="84"/>
      <c r="E63" s="85" t="s">
        <v>613</v>
      </c>
      <c r="F63" s="82"/>
      <c r="G63" s="83" t="s">
        <v>612</v>
      </c>
      <c r="H63" s="81" t="s">
        <v>611</v>
      </c>
      <c r="I63" s="87">
        <f>I64+I65+I66</f>
        <v>11</v>
      </c>
    </row>
    <row r="64" spans="2:9" x14ac:dyDescent="0.2">
      <c r="B64" s="84">
        <f>B65+B66+B67</f>
        <v>1590</v>
      </c>
      <c r="D64" s="81" t="s">
        <v>612</v>
      </c>
      <c r="E64" s="81" t="s">
        <v>611</v>
      </c>
      <c r="F64" s="82"/>
      <c r="G64" s="85" t="s">
        <v>610</v>
      </c>
      <c r="I64" s="87">
        <v>0</v>
      </c>
    </row>
    <row r="65" spans="2:9" x14ac:dyDescent="0.2">
      <c r="B65" s="84">
        <v>1543</v>
      </c>
      <c r="D65" s="85" t="s">
        <v>610</v>
      </c>
      <c r="F65" s="82"/>
      <c r="G65" s="88" t="s">
        <v>609</v>
      </c>
      <c r="I65" s="87">
        <v>0</v>
      </c>
    </row>
    <row r="66" spans="2:9" x14ac:dyDescent="0.2">
      <c r="B66" s="84">
        <v>0</v>
      </c>
      <c r="D66" s="85" t="s">
        <v>609</v>
      </c>
      <c r="F66" s="82"/>
      <c r="G66" s="88" t="s">
        <v>608</v>
      </c>
      <c r="I66" s="87">
        <v>11</v>
      </c>
    </row>
    <row r="67" spans="2:9" x14ac:dyDescent="0.2">
      <c r="B67" s="84">
        <v>47</v>
      </c>
      <c r="D67" s="85" t="s">
        <v>608</v>
      </c>
      <c r="F67" s="82"/>
      <c r="G67" s="83"/>
      <c r="H67" s="83"/>
      <c r="I67" s="87"/>
    </row>
    <row r="68" spans="2:9" x14ac:dyDescent="0.2">
      <c r="B68" s="84">
        <f>I70-B59-B62-B64</f>
        <v>-24081</v>
      </c>
      <c r="D68" s="85" t="s">
        <v>602</v>
      </c>
      <c r="E68" s="85" t="s">
        <v>601</v>
      </c>
      <c r="F68" s="82"/>
      <c r="G68" s="83"/>
      <c r="H68" s="83"/>
      <c r="I68" s="87"/>
    </row>
    <row r="69" spans="2:9" ht="17.45" customHeight="1" x14ac:dyDescent="0.2">
      <c r="B69" s="84"/>
      <c r="F69" s="82"/>
      <c r="G69" s="83"/>
      <c r="H69" s="83"/>
      <c r="I69" s="87"/>
    </row>
    <row r="70" spans="2:9" ht="17.45" customHeight="1" x14ac:dyDescent="0.2">
      <c r="B70" s="89">
        <f>B59+B62+B64+B68</f>
        <v>-19284</v>
      </c>
      <c r="C70" s="78"/>
      <c r="D70" s="78" t="s">
        <v>568</v>
      </c>
      <c r="E70" s="78"/>
      <c r="F70" s="91"/>
      <c r="G70" s="78" t="s">
        <v>568</v>
      </c>
      <c r="H70" s="78"/>
      <c r="I70" s="92">
        <f>I59+I60+I63</f>
        <v>-19284</v>
      </c>
    </row>
    <row r="73" spans="2:9" ht="15" x14ac:dyDescent="0.2">
      <c r="B73" s="65" t="s">
        <v>607</v>
      </c>
      <c r="C73" s="94"/>
      <c r="D73" s="94"/>
      <c r="E73" s="94"/>
      <c r="F73" s="94"/>
      <c r="G73" s="94"/>
      <c r="H73" s="94"/>
      <c r="I73" s="94"/>
    </row>
    <row r="75" spans="2:9" x14ac:dyDescent="0.2">
      <c r="B75" s="70" t="s">
        <v>606</v>
      </c>
      <c r="C75" s="78"/>
      <c r="D75" s="78"/>
      <c r="E75" s="78"/>
      <c r="F75" s="78"/>
      <c r="G75" s="78"/>
      <c r="H75" s="78"/>
      <c r="I75" s="69" t="s">
        <v>605</v>
      </c>
    </row>
    <row r="76" spans="2:9" x14ac:dyDescent="0.2">
      <c r="B76" s="80"/>
      <c r="F76" s="82"/>
      <c r="G76" s="83"/>
      <c r="H76" s="83"/>
      <c r="I76" s="82"/>
    </row>
    <row r="77" spans="2:9" x14ac:dyDescent="0.2">
      <c r="B77" s="84">
        <v>0</v>
      </c>
      <c r="D77" s="81" t="s">
        <v>604</v>
      </c>
      <c r="E77" s="85" t="s">
        <v>603</v>
      </c>
      <c r="F77" s="82"/>
      <c r="G77" s="88" t="s">
        <v>602</v>
      </c>
      <c r="H77" s="66" t="s">
        <v>601</v>
      </c>
      <c r="I77" s="87">
        <f>+B68</f>
        <v>-24081</v>
      </c>
    </row>
    <row r="78" spans="2:9" x14ac:dyDescent="0.2">
      <c r="B78" s="84"/>
      <c r="E78" s="85" t="s">
        <v>600</v>
      </c>
      <c r="F78" s="82"/>
      <c r="G78" s="88"/>
      <c r="H78" s="85"/>
      <c r="I78" s="87"/>
    </row>
    <row r="79" spans="2:9" x14ac:dyDescent="0.2">
      <c r="B79" s="84">
        <f>I82-B77</f>
        <v>-24081</v>
      </c>
      <c r="D79" s="85" t="s">
        <v>595</v>
      </c>
      <c r="E79" s="68" t="s">
        <v>599</v>
      </c>
      <c r="F79" s="82"/>
      <c r="G79" s="83"/>
      <c r="H79" s="83"/>
      <c r="I79" s="87"/>
    </row>
    <row r="80" spans="2:9" x14ac:dyDescent="0.2">
      <c r="B80" s="84">
        <f>B79-B13</f>
        <v>-115435</v>
      </c>
      <c r="D80" s="85" t="s">
        <v>598</v>
      </c>
      <c r="E80" s="66" t="s">
        <v>594</v>
      </c>
      <c r="F80" s="82"/>
      <c r="G80" s="83"/>
      <c r="H80" s="83"/>
      <c r="I80" s="87"/>
    </row>
    <row r="81" spans="2:9" x14ac:dyDescent="0.2">
      <c r="B81" s="84"/>
      <c r="F81" s="82"/>
      <c r="G81" s="83"/>
      <c r="H81" s="83"/>
      <c r="I81" s="87"/>
    </row>
    <row r="82" spans="2:9" x14ac:dyDescent="0.2">
      <c r="B82" s="89">
        <f>B77+B79</f>
        <v>-24081</v>
      </c>
      <c r="C82" s="78"/>
      <c r="D82" s="78" t="s">
        <v>568</v>
      </c>
      <c r="E82" s="78"/>
      <c r="F82" s="91"/>
      <c r="G82" s="78" t="s">
        <v>568</v>
      </c>
      <c r="H82" s="78"/>
      <c r="I82" s="92">
        <f>I77</f>
        <v>-24081</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597</v>
      </c>
      <c r="C85" s="153"/>
      <c r="D85" s="153"/>
      <c r="E85" s="153"/>
      <c r="F85" s="153"/>
      <c r="G85" s="153"/>
      <c r="H85" s="153"/>
      <c r="I85" s="153"/>
    </row>
    <row r="86" spans="2:9" ht="7.15" customHeight="1" x14ac:dyDescent="0.2"/>
    <row r="88" spans="2:9" ht="15" x14ac:dyDescent="0.2">
      <c r="B88" s="65" t="s">
        <v>596</v>
      </c>
      <c r="C88" s="93"/>
      <c r="D88" s="93"/>
      <c r="E88" s="93"/>
      <c r="F88" s="93"/>
      <c r="G88" s="93"/>
      <c r="H88" s="93"/>
      <c r="I88" s="93"/>
    </row>
    <row r="89" spans="2:9" ht="15.75" customHeight="1" x14ac:dyDescent="0.2"/>
    <row r="90" spans="2:9" x14ac:dyDescent="0.2">
      <c r="B90" s="64" t="s">
        <v>566</v>
      </c>
      <c r="C90" s="78"/>
      <c r="D90" s="78"/>
      <c r="E90" s="78"/>
      <c r="F90" s="78"/>
      <c r="G90" s="78"/>
      <c r="H90" s="78"/>
      <c r="I90" s="63" t="s">
        <v>565</v>
      </c>
    </row>
    <row r="91" spans="2:9" x14ac:dyDescent="0.2">
      <c r="B91" s="80"/>
      <c r="F91" s="82"/>
      <c r="G91" s="83"/>
      <c r="H91" s="83"/>
      <c r="I91" s="82"/>
    </row>
    <row r="92" spans="2:9" x14ac:dyDescent="0.2">
      <c r="B92" s="84">
        <f>I99</f>
        <v>-112016</v>
      </c>
      <c r="D92" s="85" t="s">
        <v>582</v>
      </c>
      <c r="E92" s="66" t="s">
        <v>581</v>
      </c>
      <c r="F92" s="82"/>
      <c r="G92" s="85" t="s">
        <v>595</v>
      </c>
      <c r="H92" s="66" t="s">
        <v>594</v>
      </c>
      <c r="I92" s="87">
        <f>+B80</f>
        <v>-115435</v>
      </c>
    </row>
    <row r="93" spans="2:9" x14ac:dyDescent="0.2">
      <c r="B93" s="84"/>
      <c r="E93" s="68" t="s">
        <v>578</v>
      </c>
      <c r="F93" s="82"/>
      <c r="G93" s="88" t="s">
        <v>593</v>
      </c>
      <c r="H93" s="81" t="s">
        <v>592</v>
      </c>
      <c r="I93" s="87">
        <f>I94+I95</f>
        <v>3419</v>
      </c>
    </row>
    <row r="94" spans="2:9" x14ac:dyDescent="0.2">
      <c r="B94" s="84"/>
      <c r="E94" s="85"/>
      <c r="F94" s="82"/>
      <c r="G94" s="88" t="s">
        <v>591</v>
      </c>
      <c r="I94" s="87">
        <v>0</v>
      </c>
    </row>
    <row r="95" spans="2:9" x14ac:dyDescent="0.2">
      <c r="B95" s="84"/>
      <c r="E95" s="85"/>
      <c r="F95" s="82"/>
      <c r="G95" s="88" t="s">
        <v>590</v>
      </c>
      <c r="I95" s="87">
        <v>3419</v>
      </c>
    </row>
    <row r="96" spans="2:9" x14ac:dyDescent="0.2">
      <c r="B96" s="84"/>
      <c r="D96" s="85"/>
      <c r="F96" s="82"/>
      <c r="G96" s="88" t="s">
        <v>589</v>
      </c>
      <c r="H96" s="81" t="s">
        <v>588</v>
      </c>
      <c r="I96" s="87">
        <f>I97</f>
        <v>0</v>
      </c>
    </row>
    <row r="97" spans="2:9" x14ac:dyDescent="0.2">
      <c r="B97" s="98"/>
      <c r="C97" s="99"/>
      <c r="D97" s="99"/>
      <c r="E97" s="85"/>
      <c r="F97" s="100"/>
      <c r="G97" s="88" t="s">
        <v>587</v>
      </c>
      <c r="H97" s="101"/>
      <c r="I97" s="87">
        <v>0</v>
      </c>
    </row>
    <row r="98" spans="2:9" x14ac:dyDescent="0.2">
      <c r="B98" s="84"/>
      <c r="F98" s="82"/>
      <c r="G98" s="83"/>
      <c r="H98" s="83"/>
      <c r="I98" s="87"/>
    </row>
    <row r="99" spans="2:9" x14ac:dyDescent="0.2">
      <c r="B99" s="89">
        <f>B92</f>
        <v>-112016</v>
      </c>
      <c r="C99" s="78"/>
      <c r="D99" s="78" t="s">
        <v>568</v>
      </c>
      <c r="E99" s="78"/>
      <c r="F99" s="91"/>
      <c r="G99" s="78" t="s">
        <v>568</v>
      </c>
      <c r="H99" s="78"/>
      <c r="I99" s="92">
        <f>I92+I93+I96</f>
        <v>-112016</v>
      </c>
    </row>
    <row r="102" spans="2:9" ht="15" x14ac:dyDescent="0.2">
      <c r="B102" s="65" t="s">
        <v>586</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566</v>
      </c>
      <c r="C104" s="78"/>
      <c r="D104" s="78"/>
      <c r="E104" s="78"/>
      <c r="F104" s="78"/>
      <c r="G104" s="78"/>
      <c r="H104" s="78"/>
      <c r="I104" s="63" t="s">
        <v>565</v>
      </c>
    </row>
    <row r="105" spans="2:9" x14ac:dyDescent="0.2">
      <c r="B105" s="80"/>
      <c r="E105" s="85"/>
      <c r="F105" s="102"/>
      <c r="G105" s="83"/>
      <c r="H105" s="83"/>
      <c r="I105" s="82"/>
    </row>
    <row r="106" spans="2:9" x14ac:dyDescent="0.2">
      <c r="B106" s="84">
        <f>B107+B109</f>
        <v>75451</v>
      </c>
      <c r="D106" s="85" t="s">
        <v>585</v>
      </c>
      <c r="E106" s="103" t="s">
        <v>584</v>
      </c>
      <c r="F106" s="82"/>
      <c r="G106" s="83"/>
      <c r="H106" s="83"/>
      <c r="I106" s="82"/>
    </row>
    <row r="107" spans="2:9" x14ac:dyDescent="0.2">
      <c r="B107" s="84">
        <v>73876</v>
      </c>
      <c r="D107" s="85" t="s">
        <v>583</v>
      </c>
      <c r="E107" s="85"/>
      <c r="F107" s="82"/>
      <c r="G107" s="85" t="s">
        <v>582</v>
      </c>
      <c r="H107" s="68" t="s">
        <v>581</v>
      </c>
      <c r="I107" s="87"/>
    </row>
    <row r="108" spans="2:9" x14ac:dyDescent="0.2">
      <c r="B108" s="84">
        <f>-B13</f>
        <v>-91354</v>
      </c>
      <c r="D108" s="85" t="s">
        <v>580</v>
      </c>
      <c r="E108" s="86" t="s">
        <v>579</v>
      </c>
      <c r="F108" s="82"/>
      <c r="G108" s="85"/>
      <c r="H108" s="67" t="s">
        <v>578</v>
      </c>
      <c r="I108" s="87">
        <f>B92</f>
        <v>-112016</v>
      </c>
    </row>
    <row r="109" spans="2:9" x14ac:dyDescent="0.2">
      <c r="B109" s="84">
        <v>1575</v>
      </c>
      <c r="D109" s="95" t="s">
        <v>577</v>
      </c>
      <c r="E109" s="85" t="s">
        <v>576</v>
      </c>
      <c r="F109" s="82"/>
      <c r="H109" s="104"/>
      <c r="I109" s="105"/>
    </row>
    <row r="110" spans="2:9" x14ac:dyDescent="0.2">
      <c r="B110" s="84">
        <v>0</v>
      </c>
      <c r="D110" s="85" t="s">
        <v>575</v>
      </c>
      <c r="E110" s="85" t="s">
        <v>574</v>
      </c>
      <c r="F110" s="82"/>
      <c r="G110" s="93"/>
      <c r="I110" s="87"/>
    </row>
    <row r="111" spans="2:9" x14ac:dyDescent="0.2">
      <c r="B111" s="84">
        <v>-2378</v>
      </c>
      <c r="D111" s="95" t="s">
        <v>573</v>
      </c>
      <c r="E111" s="85" t="s">
        <v>572</v>
      </c>
      <c r="F111" s="82"/>
      <c r="H111" s="104"/>
      <c r="I111" s="105"/>
    </row>
    <row r="112" spans="2:9" x14ac:dyDescent="0.2">
      <c r="B112" s="84"/>
      <c r="D112" s="85"/>
      <c r="E112" s="85" t="s">
        <v>571</v>
      </c>
      <c r="F112" s="82"/>
      <c r="G112" s="93"/>
      <c r="I112" s="87"/>
    </row>
    <row r="113" spans="2:9" x14ac:dyDescent="0.2">
      <c r="B113" s="84">
        <f>I115-B106-B108-B111</f>
        <v>-93735</v>
      </c>
      <c r="C113" s="99"/>
      <c r="D113" s="99" t="s">
        <v>570</v>
      </c>
      <c r="E113" s="66" t="s">
        <v>569</v>
      </c>
      <c r="F113" s="100"/>
      <c r="G113" s="93"/>
      <c r="H113" s="101"/>
      <c r="I113" s="87"/>
    </row>
    <row r="114" spans="2:9" x14ac:dyDescent="0.2">
      <c r="B114" s="84"/>
      <c r="E114" s="85"/>
      <c r="F114" s="82"/>
      <c r="G114" s="93"/>
      <c r="H114" s="83"/>
      <c r="I114" s="87"/>
    </row>
    <row r="115" spans="2:9" x14ac:dyDescent="0.2">
      <c r="B115" s="89">
        <f>B106+B108+B111+B113</f>
        <v>-112016</v>
      </c>
      <c r="C115" s="78"/>
      <c r="D115" s="78" t="s">
        <v>568</v>
      </c>
      <c r="E115" s="106"/>
      <c r="F115" s="91"/>
      <c r="G115" s="78" t="s">
        <v>568</v>
      </c>
      <c r="H115" s="78"/>
      <c r="I115" s="92">
        <f>I108</f>
        <v>-112016</v>
      </c>
    </row>
    <row r="118" spans="2:9" ht="15" x14ac:dyDescent="0.2">
      <c r="B118" s="65" t="s">
        <v>567</v>
      </c>
      <c r="C118" s="93"/>
      <c r="D118" s="93"/>
      <c r="E118" s="93"/>
      <c r="F118" s="93"/>
      <c r="G118" s="93"/>
      <c r="H118" s="93"/>
      <c r="I118" s="93"/>
    </row>
    <row r="120" spans="2:9" x14ac:dyDescent="0.2">
      <c r="B120" s="64" t="s">
        <v>566</v>
      </c>
      <c r="C120" s="78"/>
      <c r="D120" s="78"/>
      <c r="E120" s="78"/>
      <c r="F120" s="78"/>
      <c r="G120" s="78"/>
      <c r="H120" s="78"/>
      <c r="I120" s="63" t="s">
        <v>565</v>
      </c>
    </row>
    <row r="121" spans="2:9" ht="15" x14ac:dyDescent="0.2">
      <c r="B121" s="61"/>
      <c r="C121" s="79"/>
      <c r="D121" s="79"/>
      <c r="E121" s="79"/>
      <c r="F121" s="79"/>
      <c r="G121" s="79"/>
      <c r="H121" s="79"/>
      <c r="I121" s="62"/>
    </row>
    <row r="122" spans="2:9" ht="15" x14ac:dyDescent="0.2">
      <c r="B122" s="61"/>
      <c r="C122" s="79"/>
      <c r="D122" s="79"/>
      <c r="E122" s="60" t="s">
        <v>564</v>
      </c>
      <c r="F122" s="79"/>
      <c r="G122" s="79"/>
      <c r="H122" s="79"/>
      <c r="I122" s="87">
        <f>B123-I125-I128-I131-I134-I137-I142-I143-I144</f>
        <v>-93735</v>
      </c>
    </row>
    <row r="123" spans="2:9" ht="15" x14ac:dyDescent="0.2">
      <c r="B123" s="84">
        <f>B125+B128+B131+B134+B137+B142+B143+B144</f>
        <v>-15990</v>
      </c>
      <c r="C123" s="79"/>
      <c r="D123" s="58"/>
      <c r="E123" s="85" t="s">
        <v>563</v>
      </c>
      <c r="F123" s="58"/>
      <c r="G123" s="58"/>
      <c r="H123" s="58"/>
      <c r="I123" s="87">
        <f>I125+I128+I131+I134+I137+I142+I143+I144</f>
        <v>77745</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562</v>
      </c>
      <c r="F125" s="58"/>
      <c r="G125" s="58"/>
      <c r="H125" s="58"/>
      <c r="I125" s="87">
        <f>I126+I127</f>
        <v>0</v>
      </c>
    </row>
    <row r="126" spans="2:9" ht="13.15" customHeight="1" x14ac:dyDescent="0.2">
      <c r="B126" s="84">
        <v>0</v>
      </c>
      <c r="C126" s="58"/>
      <c r="D126" s="58"/>
      <c r="E126" s="85" t="s">
        <v>561</v>
      </c>
      <c r="F126" s="58"/>
      <c r="G126" s="58"/>
      <c r="H126" s="58"/>
      <c r="I126" s="87">
        <v>0</v>
      </c>
    </row>
    <row r="127" spans="2:9" ht="15" x14ac:dyDescent="0.2">
      <c r="B127" s="84">
        <v>0</v>
      </c>
      <c r="C127" s="58"/>
      <c r="D127" s="58"/>
      <c r="E127" s="85" t="s">
        <v>560</v>
      </c>
      <c r="F127" s="58"/>
      <c r="G127" s="58"/>
      <c r="H127" s="58"/>
      <c r="I127" s="87">
        <v>0</v>
      </c>
    </row>
    <row r="128" spans="2:9" x14ac:dyDescent="0.2">
      <c r="B128" s="84">
        <f>B129+B130</f>
        <v>-1031</v>
      </c>
      <c r="E128" s="85" t="s">
        <v>559</v>
      </c>
      <c r="I128" s="87">
        <f>I129+I130</f>
        <v>-1840</v>
      </c>
    </row>
    <row r="129" spans="2:9" x14ac:dyDescent="0.2">
      <c r="B129" s="84">
        <v>1939</v>
      </c>
      <c r="E129" s="85" t="s">
        <v>558</v>
      </c>
      <c r="I129" s="87">
        <v>0</v>
      </c>
    </row>
    <row r="130" spans="2:9" x14ac:dyDescent="0.2">
      <c r="B130" s="84">
        <v>-2970</v>
      </c>
      <c r="E130" s="85" t="s">
        <v>557</v>
      </c>
      <c r="I130" s="87">
        <v>-1840</v>
      </c>
    </row>
    <row r="131" spans="2:9" x14ac:dyDescent="0.2">
      <c r="B131" s="84">
        <f>B132+B133</f>
        <v>0</v>
      </c>
      <c r="E131" s="85" t="s">
        <v>556</v>
      </c>
      <c r="I131" s="87">
        <f>I132+I133</f>
        <v>0</v>
      </c>
    </row>
    <row r="132" spans="2:9" x14ac:dyDescent="0.2">
      <c r="B132" s="84">
        <v>0</v>
      </c>
      <c r="E132" s="85" t="s">
        <v>555</v>
      </c>
      <c r="I132" s="87">
        <v>0</v>
      </c>
    </row>
    <row r="133" spans="2:9" x14ac:dyDescent="0.2">
      <c r="B133" s="84">
        <v>0</v>
      </c>
      <c r="E133" s="85" t="s">
        <v>554</v>
      </c>
      <c r="I133" s="87">
        <v>0</v>
      </c>
    </row>
    <row r="134" spans="2:9" x14ac:dyDescent="0.2">
      <c r="B134" s="84">
        <f>B135+B136</f>
        <v>67067</v>
      </c>
      <c r="E134" s="85" t="s">
        <v>553</v>
      </c>
      <c r="I134" s="87">
        <f>I135+I136</f>
        <v>-1855</v>
      </c>
    </row>
    <row r="135" spans="2:9" x14ac:dyDescent="0.2">
      <c r="B135" s="84">
        <v>69910</v>
      </c>
      <c r="E135" s="85" t="s">
        <v>552</v>
      </c>
      <c r="I135" s="87">
        <v>-1855</v>
      </c>
    </row>
    <row r="136" spans="2:9" x14ac:dyDescent="0.2">
      <c r="B136" s="84">
        <v>-2843</v>
      </c>
      <c r="E136" s="85" t="s">
        <v>551</v>
      </c>
      <c r="I136" s="87">
        <v>0</v>
      </c>
    </row>
    <row r="137" spans="2:9" x14ac:dyDescent="0.2">
      <c r="B137" s="84">
        <f>B138+B141</f>
        <v>0</v>
      </c>
      <c r="E137" s="107" t="s">
        <v>550</v>
      </c>
      <c r="I137" s="87">
        <f>I138+I141</f>
        <v>0</v>
      </c>
    </row>
    <row r="138" spans="2:9" x14ac:dyDescent="0.2">
      <c r="B138" s="84">
        <f>B139+B140</f>
        <v>0</v>
      </c>
      <c r="E138" s="107" t="s">
        <v>549</v>
      </c>
      <c r="I138" s="87">
        <f>I139+I140</f>
        <v>0</v>
      </c>
    </row>
    <row r="139" spans="2:9" x14ac:dyDescent="0.2">
      <c r="B139" s="84">
        <v>0</v>
      </c>
      <c r="E139" s="107" t="s">
        <v>548</v>
      </c>
      <c r="I139" s="87">
        <v>0</v>
      </c>
    </row>
    <row r="140" spans="2:9" x14ac:dyDescent="0.2">
      <c r="B140" s="84">
        <v>0</v>
      </c>
      <c r="E140" s="107" t="s">
        <v>547</v>
      </c>
      <c r="I140" s="87">
        <v>0</v>
      </c>
    </row>
    <row r="141" spans="2:9" x14ac:dyDescent="0.2">
      <c r="B141" s="84">
        <v>0</v>
      </c>
      <c r="E141" s="107" t="s">
        <v>546</v>
      </c>
      <c r="I141" s="87">
        <v>0</v>
      </c>
    </row>
    <row r="142" spans="2:9" x14ac:dyDescent="0.2">
      <c r="B142" s="84">
        <v>0</v>
      </c>
      <c r="E142" s="85" t="s">
        <v>545</v>
      </c>
      <c r="I142" s="87">
        <v>0</v>
      </c>
    </row>
    <row r="143" spans="2:9" x14ac:dyDescent="0.2">
      <c r="B143" s="84">
        <v>0</v>
      </c>
      <c r="C143" s="85" t="s">
        <v>544</v>
      </c>
      <c r="E143" s="85" t="s">
        <v>544</v>
      </c>
      <c r="I143" s="87">
        <v>0</v>
      </c>
    </row>
    <row r="144" spans="2:9" x14ac:dyDescent="0.2">
      <c r="B144" s="84">
        <f>B145+B146</f>
        <v>-82026</v>
      </c>
      <c r="C144" s="85" t="s">
        <v>543</v>
      </c>
      <c r="E144" s="85" t="s">
        <v>543</v>
      </c>
      <c r="I144" s="87">
        <f>I145+I146</f>
        <v>81440</v>
      </c>
    </row>
    <row r="145" spans="2:9" x14ac:dyDescent="0.2">
      <c r="B145" s="84">
        <v>58127</v>
      </c>
      <c r="C145" s="85" t="s">
        <v>542</v>
      </c>
      <c r="E145" s="85" t="s">
        <v>542</v>
      </c>
      <c r="I145" s="87">
        <v>17363</v>
      </c>
    </row>
    <row r="146" spans="2:9" x14ac:dyDescent="0.2">
      <c r="B146" s="89">
        <v>-140153</v>
      </c>
      <c r="C146" s="108" t="s">
        <v>541</v>
      </c>
      <c r="D146" s="109"/>
      <c r="E146" s="108" t="s">
        <v>541</v>
      </c>
      <c r="F146" s="109"/>
      <c r="G146" s="109"/>
      <c r="H146" s="109"/>
      <c r="I146" s="92">
        <v>64077</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112</v>
      </c>
      <c r="D1" s="45"/>
      <c r="E1" s="45"/>
      <c r="F1" s="45"/>
      <c r="G1" s="39"/>
      <c r="H1" s="45"/>
      <c r="I1" s="45"/>
      <c r="J1" s="45"/>
      <c r="K1" s="45"/>
      <c r="L1" s="45"/>
      <c r="M1" s="45"/>
    </row>
    <row r="2" spans="2:14" s="41" customFormat="1" ht="20.25" x14ac:dyDescent="0.25">
      <c r="B2" s="75" t="s">
        <v>1013</v>
      </c>
      <c r="D2" s="42"/>
      <c r="E2" s="42"/>
      <c r="F2" s="42"/>
      <c r="G2" s="39"/>
      <c r="H2" s="42"/>
      <c r="I2" s="42"/>
      <c r="J2" s="42"/>
      <c r="K2" s="42"/>
      <c r="L2" s="42"/>
      <c r="M2" s="42"/>
    </row>
    <row r="3" spans="2:14" s="37" customFormat="1" ht="15" customHeight="1" x14ac:dyDescent="0.25">
      <c r="B3" s="76" t="s">
        <v>745</v>
      </c>
      <c r="D3" s="39"/>
      <c r="E3" s="40"/>
      <c r="F3" s="39"/>
      <c r="G3" s="39"/>
      <c r="H3" s="39"/>
      <c r="I3" s="39"/>
      <c r="J3" s="39"/>
      <c r="K3" s="39"/>
      <c r="L3" s="39"/>
      <c r="M3" s="39"/>
      <c r="N3" s="38"/>
    </row>
    <row r="4" spans="2:14" s="37" customFormat="1" ht="15" customHeight="1" x14ac:dyDescent="0.25">
      <c r="B4" s="76"/>
      <c r="D4" s="39"/>
      <c r="E4" s="40"/>
      <c r="F4" s="39"/>
      <c r="G4" s="39"/>
      <c r="H4" s="39"/>
      <c r="I4" s="39"/>
      <c r="J4" s="39"/>
      <c r="K4" s="39"/>
      <c r="L4" s="39"/>
      <c r="M4" s="39"/>
      <c r="N4" s="38"/>
    </row>
    <row r="5" spans="2:14" s="34" customFormat="1" ht="15" customHeight="1" x14ac:dyDescent="0.2">
      <c r="B5" s="76"/>
      <c r="D5" s="122"/>
      <c r="E5" s="21"/>
      <c r="F5" s="21"/>
      <c r="G5" s="21"/>
      <c r="H5" s="21"/>
      <c r="I5" s="21"/>
      <c r="J5" s="21"/>
      <c r="K5" s="21"/>
      <c r="L5" s="21"/>
      <c r="M5" s="21"/>
      <c r="N5" s="35"/>
    </row>
    <row r="6" spans="2:14" s="34" customFormat="1" ht="20.25" customHeight="1" x14ac:dyDescent="0.2">
      <c r="B6" s="123" t="s">
        <v>662</v>
      </c>
      <c r="D6" s="122"/>
      <c r="E6" s="21"/>
      <c r="F6" s="21"/>
      <c r="G6" s="21"/>
      <c r="H6" s="21"/>
      <c r="I6" s="21"/>
      <c r="J6" s="21"/>
      <c r="K6" s="21"/>
      <c r="L6" s="21"/>
      <c r="M6" s="21"/>
      <c r="N6" s="35"/>
    </row>
    <row r="7" spans="2:14" ht="15" x14ac:dyDescent="0.2">
      <c r="B7" s="65" t="s">
        <v>661</v>
      </c>
      <c r="C7" s="65"/>
      <c r="D7" s="65"/>
      <c r="E7" s="65"/>
      <c r="F7" s="65"/>
      <c r="G7" s="65"/>
      <c r="H7" s="65"/>
      <c r="I7" s="65"/>
    </row>
    <row r="9" spans="2:14" x14ac:dyDescent="0.2">
      <c r="B9" s="70" t="s">
        <v>606</v>
      </c>
      <c r="C9" s="78"/>
      <c r="D9" s="78"/>
      <c r="E9" s="78"/>
      <c r="F9" s="78"/>
      <c r="G9" s="78"/>
      <c r="H9" s="78"/>
      <c r="I9" s="69" t="s">
        <v>605</v>
      </c>
    </row>
    <row r="10" spans="2:14" x14ac:dyDescent="0.2">
      <c r="B10" s="80"/>
      <c r="F10" s="82"/>
      <c r="G10" s="83"/>
      <c r="H10" s="83"/>
      <c r="I10" s="82"/>
    </row>
    <row r="11" spans="2:14" x14ac:dyDescent="0.2">
      <c r="B11" s="84">
        <v>106311</v>
      </c>
      <c r="D11" s="81" t="s">
        <v>660</v>
      </c>
      <c r="E11" s="85" t="s">
        <v>659</v>
      </c>
      <c r="F11" s="82"/>
      <c r="G11" s="83" t="s">
        <v>658</v>
      </c>
      <c r="H11" s="86" t="s">
        <v>657</v>
      </c>
      <c r="I11" s="87">
        <f>I12+I13</f>
        <v>277477</v>
      </c>
    </row>
    <row r="12" spans="2:14" x14ac:dyDescent="0.2">
      <c r="B12" s="84">
        <f>I11-B11</f>
        <v>171166</v>
      </c>
      <c r="D12" s="85" t="s">
        <v>647</v>
      </c>
      <c r="E12" s="66" t="s">
        <v>646</v>
      </c>
      <c r="F12" s="82"/>
      <c r="G12" s="88" t="s">
        <v>656</v>
      </c>
      <c r="H12" s="83"/>
      <c r="I12" s="87">
        <v>277477</v>
      </c>
    </row>
    <row r="13" spans="2:14" x14ac:dyDescent="0.2">
      <c r="B13" s="84">
        <v>19443</v>
      </c>
      <c r="D13" s="81" t="s">
        <v>655</v>
      </c>
      <c r="E13" s="85" t="s">
        <v>579</v>
      </c>
      <c r="F13" s="82"/>
      <c r="G13" s="88" t="s">
        <v>654</v>
      </c>
      <c r="I13" s="87">
        <v>0</v>
      </c>
    </row>
    <row r="14" spans="2:14" x14ac:dyDescent="0.2">
      <c r="B14" s="84">
        <f>B12-B13</f>
        <v>151723</v>
      </c>
      <c r="D14" s="81" t="s">
        <v>653</v>
      </c>
      <c r="E14" s="66" t="s">
        <v>652</v>
      </c>
      <c r="F14" s="82"/>
      <c r="G14" s="88"/>
      <c r="H14" s="83"/>
      <c r="I14" s="87"/>
    </row>
    <row r="15" spans="2:14" ht="7.15" customHeight="1" x14ac:dyDescent="0.2">
      <c r="B15" s="84"/>
      <c r="F15" s="82"/>
      <c r="G15" s="83"/>
      <c r="H15" s="83"/>
      <c r="I15" s="87"/>
    </row>
    <row r="16" spans="2:14" x14ac:dyDescent="0.2">
      <c r="B16" s="89">
        <f>B11+B12</f>
        <v>277477</v>
      </c>
      <c r="C16" s="78"/>
      <c r="D16" s="90" t="s">
        <v>568</v>
      </c>
      <c r="E16" s="78"/>
      <c r="F16" s="91"/>
      <c r="G16" s="90" t="s">
        <v>568</v>
      </c>
      <c r="H16" s="78"/>
      <c r="I16" s="92">
        <f>I11</f>
        <v>277477</v>
      </c>
    </row>
    <row r="19" spans="2:9" ht="15" x14ac:dyDescent="0.2">
      <c r="B19" s="65" t="s">
        <v>651</v>
      </c>
      <c r="C19" s="93"/>
      <c r="D19" s="65"/>
      <c r="E19" s="65"/>
      <c r="F19" s="65"/>
      <c r="G19" s="65"/>
      <c r="H19" s="65"/>
      <c r="I19" s="93"/>
    </row>
    <row r="22" spans="2:9" ht="15" x14ac:dyDescent="0.2">
      <c r="B22" s="65" t="s">
        <v>650</v>
      </c>
      <c r="C22" s="93"/>
      <c r="D22" s="93"/>
      <c r="E22" s="93"/>
      <c r="F22" s="93"/>
      <c r="G22" s="93"/>
      <c r="H22" s="93"/>
      <c r="I22" s="93"/>
    </row>
    <row r="24" spans="2:9" ht="15" x14ac:dyDescent="0.2">
      <c r="B24" s="70" t="s">
        <v>606</v>
      </c>
      <c r="C24" s="71"/>
      <c r="D24" s="71"/>
      <c r="E24" s="71"/>
      <c r="F24" s="71"/>
      <c r="G24" s="71"/>
      <c r="H24" s="71"/>
      <c r="I24" s="69" t="s">
        <v>605</v>
      </c>
    </row>
    <row r="25" spans="2:9" x14ac:dyDescent="0.2">
      <c r="B25" s="80"/>
      <c r="F25" s="82"/>
      <c r="G25" s="83"/>
      <c r="H25" s="83"/>
      <c r="I25" s="82"/>
    </row>
    <row r="26" spans="2:9" x14ac:dyDescent="0.2">
      <c r="B26" s="84">
        <f>B27+B28</f>
        <v>125859</v>
      </c>
      <c r="D26" s="81" t="s">
        <v>649</v>
      </c>
      <c r="E26" s="85" t="s">
        <v>648</v>
      </c>
      <c r="F26" s="82"/>
      <c r="G26" s="88" t="s">
        <v>647</v>
      </c>
      <c r="H26" s="68" t="s">
        <v>646</v>
      </c>
      <c r="I26" s="87">
        <f>+B12</f>
        <v>171166</v>
      </c>
    </row>
    <row r="27" spans="2:9" x14ac:dyDescent="0.2">
      <c r="B27" s="84">
        <v>92760</v>
      </c>
      <c r="D27" s="85" t="s">
        <v>645</v>
      </c>
      <c r="F27" s="82"/>
      <c r="G27" s="83"/>
      <c r="H27" s="83"/>
      <c r="I27" s="87"/>
    </row>
    <row r="28" spans="2:9" x14ac:dyDescent="0.2">
      <c r="B28" s="84">
        <f>B29+B30</f>
        <v>33099</v>
      </c>
      <c r="D28" s="85" t="s">
        <v>644</v>
      </c>
      <c r="F28" s="82"/>
      <c r="G28" s="83"/>
      <c r="H28" s="83"/>
      <c r="I28" s="87"/>
    </row>
    <row r="29" spans="2:9" x14ac:dyDescent="0.2">
      <c r="B29" s="84">
        <v>31788</v>
      </c>
      <c r="D29" s="85" t="s">
        <v>643</v>
      </c>
      <c r="F29" s="82"/>
      <c r="G29" s="83"/>
      <c r="H29" s="83"/>
      <c r="I29" s="87"/>
    </row>
    <row r="30" spans="2:9" x14ac:dyDescent="0.2">
      <c r="B30" s="84">
        <v>1311</v>
      </c>
      <c r="D30" s="85" t="s">
        <v>642</v>
      </c>
      <c r="F30" s="82"/>
      <c r="G30" s="83"/>
      <c r="H30" s="83"/>
      <c r="I30" s="87"/>
    </row>
    <row r="31" spans="2:9" ht="12.75" customHeight="1" x14ac:dyDescent="0.2">
      <c r="B31" s="84">
        <v>2874</v>
      </c>
      <c r="D31" s="81" t="s">
        <v>641</v>
      </c>
      <c r="E31" s="81" t="s">
        <v>640</v>
      </c>
      <c r="F31" s="82"/>
      <c r="G31" s="83"/>
      <c r="H31" s="83"/>
      <c r="I31" s="87"/>
    </row>
    <row r="32" spans="2:9" ht="12.75" customHeight="1" x14ac:dyDescent="0.2">
      <c r="B32" s="84">
        <v>0</v>
      </c>
      <c r="D32" s="81" t="s">
        <v>639</v>
      </c>
      <c r="E32" s="81" t="s">
        <v>638</v>
      </c>
      <c r="F32" s="82"/>
      <c r="G32" s="83"/>
      <c r="H32" s="83"/>
      <c r="I32" s="87"/>
    </row>
    <row r="33" spans="2:9" x14ac:dyDescent="0.2">
      <c r="B33" s="84">
        <f>I35-B26-B31-B32</f>
        <v>42433</v>
      </c>
      <c r="D33" s="85" t="s">
        <v>636</v>
      </c>
      <c r="E33" s="66" t="s">
        <v>635</v>
      </c>
      <c r="F33" s="82"/>
      <c r="G33" s="83"/>
      <c r="H33" s="83"/>
      <c r="I33" s="87"/>
    </row>
    <row r="34" spans="2:9" x14ac:dyDescent="0.2">
      <c r="B34" s="84"/>
      <c r="F34" s="82"/>
      <c r="G34" s="83"/>
      <c r="H34" s="83"/>
      <c r="I34" s="87"/>
    </row>
    <row r="35" spans="2:9" x14ac:dyDescent="0.2">
      <c r="B35" s="89">
        <f>B26+B31+B32+B33</f>
        <v>171166</v>
      </c>
      <c r="C35" s="78"/>
      <c r="D35" s="90" t="s">
        <v>568</v>
      </c>
      <c r="E35" s="78"/>
      <c r="F35" s="91"/>
      <c r="G35" s="90" t="s">
        <v>568</v>
      </c>
      <c r="H35" s="78"/>
      <c r="I35" s="92">
        <f>I26</f>
        <v>171166</v>
      </c>
    </row>
    <row r="38" spans="2:9" ht="15" x14ac:dyDescent="0.2">
      <c r="B38" s="65" t="s">
        <v>637</v>
      </c>
      <c r="C38" s="94"/>
      <c r="D38" s="94"/>
      <c r="E38" s="94"/>
      <c r="F38" s="94"/>
      <c r="G38" s="94"/>
      <c r="H38" s="94"/>
      <c r="I38" s="94"/>
    </row>
    <row r="39" spans="2:9" ht="13.15" customHeight="1" x14ac:dyDescent="0.2"/>
    <row r="40" spans="2:9" x14ac:dyDescent="0.2">
      <c r="B40" s="70" t="s">
        <v>606</v>
      </c>
      <c r="C40" s="78"/>
      <c r="D40" s="78"/>
      <c r="E40" s="78"/>
      <c r="F40" s="78"/>
      <c r="G40" s="78"/>
      <c r="H40" s="78"/>
      <c r="I40" s="69" t="s">
        <v>605</v>
      </c>
    </row>
    <row r="41" spans="2:9" x14ac:dyDescent="0.2">
      <c r="B41" s="80"/>
      <c r="F41" s="82"/>
      <c r="G41" s="83"/>
      <c r="H41" s="83"/>
      <c r="I41" s="82"/>
    </row>
    <row r="42" spans="2:9" x14ac:dyDescent="0.2">
      <c r="B42" s="84">
        <f>B43+B44+B45+B47+B48</f>
        <v>182</v>
      </c>
      <c r="D42" s="81" t="s">
        <v>634</v>
      </c>
      <c r="E42" s="88" t="s">
        <v>633</v>
      </c>
      <c r="F42" s="82"/>
      <c r="G42" s="85" t="s">
        <v>636</v>
      </c>
      <c r="H42" s="66" t="s">
        <v>635</v>
      </c>
      <c r="I42" s="87">
        <f>+B33</f>
        <v>42433</v>
      </c>
    </row>
    <row r="43" spans="2:9" ht="15" x14ac:dyDescent="0.2">
      <c r="B43" s="84">
        <v>182</v>
      </c>
      <c r="C43" s="58"/>
      <c r="D43" s="95" t="s">
        <v>632</v>
      </c>
      <c r="F43" s="62"/>
      <c r="G43" s="79" t="s">
        <v>634</v>
      </c>
      <c r="H43" s="96" t="s">
        <v>633</v>
      </c>
      <c r="I43" s="87">
        <f>I44+I45+I47+I48+I49</f>
        <v>46</v>
      </c>
    </row>
    <row r="44" spans="2:9" x14ac:dyDescent="0.2">
      <c r="B44" s="84">
        <v>0</v>
      </c>
      <c r="D44" s="85" t="s">
        <v>631</v>
      </c>
      <c r="F44" s="82"/>
      <c r="G44" s="95" t="s">
        <v>632</v>
      </c>
      <c r="I44" s="87">
        <v>46</v>
      </c>
    </row>
    <row r="45" spans="2:9" x14ac:dyDescent="0.2">
      <c r="B45" s="84">
        <v>0</v>
      </c>
      <c r="D45" s="85" t="s">
        <v>630</v>
      </c>
      <c r="E45" s="80"/>
      <c r="F45" s="82"/>
      <c r="G45" s="85" t="s">
        <v>631</v>
      </c>
      <c r="I45" s="87">
        <v>0</v>
      </c>
    </row>
    <row r="46" spans="2:9" x14ac:dyDescent="0.2">
      <c r="B46" s="84"/>
      <c r="E46" s="97" t="s">
        <v>629</v>
      </c>
      <c r="F46" s="82"/>
      <c r="G46" s="85" t="s">
        <v>630</v>
      </c>
      <c r="H46" s="80"/>
      <c r="I46" s="87"/>
    </row>
    <row r="47" spans="2:9" x14ac:dyDescent="0.2">
      <c r="B47" s="84">
        <v>0</v>
      </c>
      <c r="D47" s="85" t="s">
        <v>628</v>
      </c>
      <c r="E47" s="85"/>
      <c r="F47" s="82"/>
      <c r="H47" s="85" t="s">
        <v>629</v>
      </c>
      <c r="I47" s="87">
        <v>0</v>
      </c>
    </row>
    <row r="48" spans="2:9" x14ac:dyDescent="0.2">
      <c r="B48" s="84">
        <v>0</v>
      </c>
      <c r="D48" s="85" t="s">
        <v>627</v>
      </c>
      <c r="E48" s="85"/>
      <c r="F48" s="82"/>
      <c r="G48" s="81" t="s">
        <v>628</v>
      </c>
      <c r="H48" s="85"/>
      <c r="I48" s="87">
        <v>0</v>
      </c>
    </row>
    <row r="49" spans="2:9" x14ac:dyDescent="0.2">
      <c r="B49" s="84">
        <f>I52-B42</f>
        <v>42297</v>
      </c>
      <c r="D49" s="85" t="s">
        <v>622</v>
      </c>
      <c r="E49" s="66" t="s">
        <v>621</v>
      </c>
      <c r="F49" s="82"/>
      <c r="G49" s="85" t="s">
        <v>627</v>
      </c>
      <c r="H49" s="85"/>
      <c r="I49" s="87">
        <v>0</v>
      </c>
    </row>
    <row r="50" spans="2:9" x14ac:dyDescent="0.2">
      <c r="B50" s="84"/>
      <c r="D50" s="85"/>
      <c r="E50" s="85"/>
      <c r="F50" s="82"/>
      <c r="G50" s="85" t="s">
        <v>626</v>
      </c>
      <c r="H50" s="85"/>
      <c r="I50" s="87">
        <v>0</v>
      </c>
    </row>
    <row r="51" spans="2:9" x14ac:dyDescent="0.2">
      <c r="B51" s="84"/>
      <c r="F51" s="82"/>
      <c r="G51" s="85"/>
      <c r="I51" s="87"/>
    </row>
    <row r="52" spans="2:9" x14ac:dyDescent="0.2">
      <c r="B52" s="89">
        <f>B42+B49</f>
        <v>42479</v>
      </c>
      <c r="C52" s="78"/>
      <c r="D52" s="78" t="s">
        <v>568</v>
      </c>
      <c r="E52" s="78"/>
      <c r="F52" s="91"/>
      <c r="G52" s="78" t="s">
        <v>568</v>
      </c>
      <c r="H52" s="78"/>
      <c r="I52" s="92">
        <f>I42+I43+I50</f>
        <v>42479</v>
      </c>
    </row>
    <row r="55" spans="2:9" ht="15" x14ac:dyDescent="0.2">
      <c r="B55" s="65" t="s">
        <v>625</v>
      </c>
      <c r="C55" s="94"/>
      <c r="D55" s="94"/>
      <c r="E55" s="94"/>
      <c r="F55" s="94"/>
      <c r="G55" s="94"/>
      <c r="H55" s="94"/>
      <c r="I55" s="94"/>
    </row>
    <row r="57" spans="2:9" x14ac:dyDescent="0.2">
      <c r="B57" s="70" t="s">
        <v>606</v>
      </c>
      <c r="C57" s="78"/>
      <c r="D57" s="78"/>
      <c r="E57" s="78"/>
      <c r="F57" s="78"/>
      <c r="G57" s="78"/>
      <c r="H57" s="78"/>
      <c r="I57" s="69" t="s">
        <v>605</v>
      </c>
    </row>
    <row r="58" spans="2:9" x14ac:dyDescent="0.2">
      <c r="B58" s="80"/>
      <c r="F58" s="82"/>
      <c r="G58" s="83"/>
      <c r="H58" s="83"/>
      <c r="I58" s="82"/>
    </row>
    <row r="59" spans="2:9" x14ac:dyDescent="0.2">
      <c r="B59" s="84">
        <f>B60+B61</f>
        <v>1746</v>
      </c>
      <c r="D59" s="81" t="s">
        <v>624</v>
      </c>
      <c r="E59" s="86" t="s">
        <v>623</v>
      </c>
      <c r="F59" s="82"/>
      <c r="G59" s="88" t="s">
        <v>622</v>
      </c>
      <c r="H59" s="66" t="s">
        <v>621</v>
      </c>
      <c r="I59" s="87">
        <f>+B49</f>
        <v>42297</v>
      </c>
    </row>
    <row r="60" spans="2:9" x14ac:dyDescent="0.2">
      <c r="B60" s="84">
        <v>1746</v>
      </c>
      <c r="D60" s="85" t="s">
        <v>620</v>
      </c>
      <c r="F60" s="82"/>
      <c r="G60" s="88" t="s">
        <v>619</v>
      </c>
      <c r="H60" s="85"/>
      <c r="I60" s="87">
        <f>I61+I62</f>
        <v>1311</v>
      </c>
    </row>
    <row r="61" spans="2:9" x14ac:dyDescent="0.2">
      <c r="B61" s="84">
        <v>0</v>
      </c>
      <c r="D61" s="85" t="s">
        <v>618</v>
      </c>
      <c r="F61" s="82"/>
      <c r="G61" s="88" t="s">
        <v>617</v>
      </c>
      <c r="I61" s="87">
        <v>0</v>
      </c>
    </row>
    <row r="62" spans="2:9" x14ac:dyDescent="0.2">
      <c r="B62" s="84">
        <v>1311</v>
      </c>
      <c r="D62" s="81" t="s">
        <v>616</v>
      </c>
      <c r="E62" s="85" t="s">
        <v>615</v>
      </c>
      <c r="F62" s="82"/>
      <c r="G62" s="88" t="s">
        <v>614</v>
      </c>
      <c r="I62" s="87">
        <v>1311</v>
      </c>
    </row>
    <row r="63" spans="2:9" x14ac:dyDescent="0.2">
      <c r="B63" s="84"/>
      <c r="E63" s="85" t="s">
        <v>613</v>
      </c>
      <c r="F63" s="82"/>
      <c r="G63" s="83" t="s">
        <v>612</v>
      </c>
      <c r="H63" s="81" t="s">
        <v>611</v>
      </c>
      <c r="I63" s="87">
        <f>I64+I65+I66</f>
        <v>0</v>
      </c>
    </row>
    <row r="64" spans="2:9" x14ac:dyDescent="0.2">
      <c r="B64" s="84">
        <f>B65+B66+B67</f>
        <v>247</v>
      </c>
      <c r="D64" s="81" t="s">
        <v>612</v>
      </c>
      <c r="E64" s="81" t="s">
        <v>611</v>
      </c>
      <c r="F64" s="82"/>
      <c r="G64" s="85" t="s">
        <v>610</v>
      </c>
      <c r="I64" s="87">
        <v>0</v>
      </c>
    </row>
    <row r="65" spans="2:9" x14ac:dyDescent="0.2">
      <c r="B65" s="84">
        <v>247</v>
      </c>
      <c r="D65" s="85" t="s">
        <v>610</v>
      </c>
      <c r="F65" s="82"/>
      <c r="G65" s="88" t="s">
        <v>609</v>
      </c>
      <c r="I65" s="87">
        <v>0</v>
      </c>
    </row>
    <row r="66" spans="2:9" x14ac:dyDescent="0.2">
      <c r="B66" s="84">
        <v>0</v>
      </c>
      <c r="D66" s="85" t="s">
        <v>609</v>
      </c>
      <c r="F66" s="82"/>
      <c r="G66" s="88" t="s">
        <v>608</v>
      </c>
      <c r="I66" s="87">
        <v>0</v>
      </c>
    </row>
    <row r="67" spans="2:9" x14ac:dyDescent="0.2">
      <c r="B67" s="84">
        <v>0</v>
      </c>
      <c r="D67" s="85" t="s">
        <v>608</v>
      </c>
      <c r="F67" s="82"/>
      <c r="G67" s="83"/>
      <c r="H67" s="83"/>
      <c r="I67" s="87"/>
    </row>
    <row r="68" spans="2:9" x14ac:dyDescent="0.2">
      <c r="B68" s="84">
        <f>I70-B59-B62-B64</f>
        <v>40304</v>
      </c>
      <c r="D68" s="85" t="s">
        <v>602</v>
      </c>
      <c r="E68" s="85" t="s">
        <v>601</v>
      </c>
      <c r="F68" s="82"/>
      <c r="G68" s="83"/>
      <c r="H68" s="83"/>
      <c r="I68" s="87"/>
    </row>
    <row r="69" spans="2:9" ht="17.45" customHeight="1" x14ac:dyDescent="0.2">
      <c r="B69" s="84"/>
      <c r="F69" s="82"/>
      <c r="G69" s="83"/>
      <c r="H69" s="83"/>
      <c r="I69" s="87"/>
    </row>
    <row r="70" spans="2:9" ht="17.45" customHeight="1" x14ac:dyDescent="0.2">
      <c r="B70" s="89">
        <f>B59+B62+B64+B68</f>
        <v>43608</v>
      </c>
      <c r="C70" s="78"/>
      <c r="D70" s="78" t="s">
        <v>568</v>
      </c>
      <c r="E70" s="78"/>
      <c r="F70" s="91"/>
      <c r="G70" s="78" t="s">
        <v>568</v>
      </c>
      <c r="H70" s="78"/>
      <c r="I70" s="92">
        <f>I59+I60+I63</f>
        <v>43608</v>
      </c>
    </row>
    <row r="73" spans="2:9" ht="15" x14ac:dyDescent="0.2">
      <c r="B73" s="65" t="s">
        <v>607</v>
      </c>
      <c r="C73" s="94"/>
      <c r="D73" s="94"/>
      <c r="E73" s="94"/>
      <c r="F73" s="94"/>
      <c r="G73" s="94"/>
      <c r="H73" s="94"/>
      <c r="I73" s="94"/>
    </row>
    <row r="75" spans="2:9" x14ac:dyDescent="0.2">
      <c r="B75" s="70" t="s">
        <v>606</v>
      </c>
      <c r="C75" s="78"/>
      <c r="D75" s="78"/>
      <c r="E75" s="78"/>
      <c r="F75" s="78"/>
      <c r="G75" s="78"/>
      <c r="H75" s="78"/>
      <c r="I75" s="69" t="s">
        <v>605</v>
      </c>
    </row>
    <row r="76" spans="2:9" x14ac:dyDescent="0.2">
      <c r="B76" s="80"/>
      <c r="F76" s="82"/>
      <c r="G76" s="83"/>
      <c r="H76" s="83"/>
      <c r="I76" s="82"/>
    </row>
    <row r="77" spans="2:9" x14ac:dyDescent="0.2">
      <c r="B77" s="84">
        <v>0</v>
      </c>
      <c r="D77" s="81" t="s">
        <v>604</v>
      </c>
      <c r="E77" s="85" t="s">
        <v>603</v>
      </c>
      <c r="F77" s="82"/>
      <c r="G77" s="88" t="s">
        <v>602</v>
      </c>
      <c r="H77" s="66" t="s">
        <v>601</v>
      </c>
      <c r="I77" s="87">
        <f>+B68</f>
        <v>40304</v>
      </c>
    </row>
    <row r="78" spans="2:9" x14ac:dyDescent="0.2">
      <c r="B78" s="84"/>
      <c r="E78" s="85" t="s">
        <v>600</v>
      </c>
      <c r="F78" s="82"/>
      <c r="G78" s="88"/>
      <c r="H78" s="85"/>
      <c r="I78" s="87"/>
    </row>
    <row r="79" spans="2:9" x14ac:dyDescent="0.2">
      <c r="B79" s="84">
        <f>I82-B77</f>
        <v>40304</v>
      </c>
      <c r="D79" s="85" t="s">
        <v>595</v>
      </c>
      <c r="E79" s="68" t="s">
        <v>599</v>
      </c>
      <c r="F79" s="82"/>
      <c r="G79" s="83"/>
      <c r="H79" s="83"/>
      <c r="I79" s="87"/>
    </row>
    <row r="80" spans="2:9" x14ac:dyDescent="0.2">
      <c r="B80" s="84">
        <f>B79-B13</f>
        <v>20861</v>
      </c>
      <c r="D80" s="85" t="s">
        <v>598</v>
      </c>
      <c r="E80" s="66" t="s">
        <v>594</v>
      </c>
      <c r="F80" s="82"/>
      <c r="G80" s="83"/>
      <c r="H80" s="83"/>
      <c r="I80" s="87"/>
    </row>
    <row r="81" spans="2:9" x14ac:dyDescent="0.2">
      <c r="B81" s="84"/>
      <c r="F81" s="82"/>
      <c r="G81" s="83"/>
      <c r="H81" s="83"/>
      <c r="I81" s="87"/>
    </row>
    <row r="82" spans="2:9" x14ac:dyDescent="0.2">
      <c r="B82" s="89">
        <f>B77+B79</f>
        <v>40304</v>
      </c>
      <c r="C82" s="78"/>
      <c r="D82" s="78" t="s">
        <v>568</v>
      </c>
      <c r="E82" s="78"/>
      <c r="F82" s="91"/>
      <c r="G82" s="78" t="s">
        <v>568</v>
      </c>
      <c r="H82" s="78"/>
      <c r="I82" s="92">
        <f>I77</f>
        <v>40304</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597</v>
      </c>
      <c r="C85" s="153"/>
      <c r="D85" s="153"/>
      <c r="E85" s="153"/>
      <c r="F85" s="153"/>
      <c r="G85" s="153"/>
      <c r="H85" s="153"/>
      <c r="I85" s="153"/>
    </row>
    <row r="86" spans="2:9" ht="7.15" customHeight="1" x14ac:dyDescent="0.2"/>
    <row r="88" spans="2:9" ht="15" x14ac:dyDescent="0.2">
      <c r="B88" s="65" t="s">
        <v>596</v>
      </c>
      <c r="C88" s="93"/>
      <c r="D88" s="93"/>
      <c r="E88" s="93"/>
      <c r="F88" s="93"/>
      <c r="G88" s="93"/>
      <c r="H88" s="93"/>
      <c r="I88" s="93"/>
    </row>
    <row r="89" spans="2:9" ht="15.75" customHeight="1" x14ac:dyDescent="0.2"/>
    <row r="90" spans="2:9" x14ac:dyDescent="0.2">
      <c r="B90" s="64" t="s">
        <v>566</v>
      </c>
      <c r="C90" s="78"/>
      <c r="D90" s="78"/>
      <c r="E90" s="78"/>
      <c r="F90" s="78"/>
      <c r="G90" s="78"/>
      <c r="H90" s="78"/>
      <c r="I90" s="63" t="s">
        <v>565</v>
      </c>
    </row>
    <row r="91" spans="2:9" x14ac:dyDescent="0.2">
      <c r="B91" s="80"/>
      <c r="F91" s="82"/>
      <c r="G91" s="83"/>
      <c r="H91" s="83"/>
      <c r="I91" s="82"/>
    </row>
    <row r="92" spans="2:9" x14ac:dyDescent="0.2">
      <c r="B92" s="84">
        <f>I99</f>
        <v>24161</v>
      </c>
      <c r="D92" s="85" t="s">
        <v>582</v>
      </c>
      <c r="E92" s="66" t="s">
        <v>581</v>
      </c>
      <c r="F92" s="82"/>
      <c r="G92" s="85" t="s">
        <v>595</v>
      </c>
      <c r="H92" s="66" t="s">
        <v>594</v>
      </c>
      <c r="I92" s="87">
        <f>+B80</f>
        <v>20861</v>
      </c>
    </row>
    <row r="93" spans="2:9" x14ac:dyDescent="0.2">
      <c r="B93" s="84"/>
      <c r="E93" s="68" t="s">
        <v>578</v>
      </c>
      <c r="F93" s="82"/>
      <c r="G93" s="88" t="s">
        <v>593</v>
      </c>
      <c r="H93" s="81" t="s">
        <v>592</v>
      </c>
      <c r="I93" s="87">
        <f>I94+I95</f>
        <v>3300</v>
      </c>
    </row>
    <row r="94" spans="2:9" x14ac:dyDescent="0.2">
      <c r="B94" s="84"/>
      <c r="E94" s="85"/>
      <c r="F94" s="82"/>
      <c r="G94" s="88" t="s">
        <v>591</v>
      </c>
      <c r="I94" s="87">
        <v>58</v>
      </c>
    </row>
    <row r="95" spans="2:9" x14ac:dyDescent="0.2">
      <c r="B95" s="84"/>
      <c r="E95" s="85"/>
      <c r="F95" s="82"/>
      <c r="G95" s="88" t="s">
        <v>590</v>
      </c>
      <c r="I95" s="87">
        <v>3242</v>
      </c>
    </row>
    <row r="96" spans="2:9" x14ac:dyDescent="0.2">
      <c r="B96" s="84"/>
      <c r="D96" s="85"/>
      <c r="F96" s="82"/>
      <c r="G96" s="88" t="s">
        <v>589</v>
      </c>
      <c r="H96" s="81" t="s">
        <v>588</v>
      </c>
      <c r="I96" s="87">
        <f>I97</f>
        <v>0</v>
      </c>
    </row>
    <row r="97" spans="2:9" x14ac:dyDescent="0.2">
      <c r="B97" s="98"/>
      <c r="C97" s="99"/>
      <c r="D97" s="99"/>
      <c r="E97" s="85"/>
      <c r="F97" s="100"/>
      <c r="G97" s="88" t="s">
        <v>587</v>
      </c>
      <c r="H97" s="101"/>
      <c r="I97" s="87">
        <v>0</v>
      </c>
    </row>
    <row r="98" spans="2:9" x14ac:dyDescent="0.2">
      <c r="B98" s="84"/>
      <c r="F98" s="82"/>
      <c r="G98" s="83"/>
      <c r="H98" s="83"/>
      <c r="I98" s="87"/>
    </row>
    <row r="99" spans="2:9" x14ac:dyDescent="0.2">
      <c r="B99" s="89">
        <f>B92</f>
        <v>24161</v>
      </c>
      <c r="C99" s="78"/>
      <c r="D99" s="78" t="s">
        <v>568</v>
      </c>
      <c r="E99" s="78"/>
      <c r="F99" s="91"/>
      <c r="G99" s="78" t="s">
        <v>568</v>
      </c>
      <c r="H99" s="78"/>
      <c r="I99" s="92">
        <f>I92+I93+I96</f>
        <v>24161</v>
      </c>
    </row>
    <row r="102" spans="2:9" ht="15" x14ac:dyDescent="0.2">
      <c r="B102" s="65" t="s">
        <v>586</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566</v>
      </c>
      <c r="C104" s="78"/>
      <c r="D104" s="78"/>
      <c r="E104" s="78"/>
      <c r="F104" s="78"/>
      <c r="G104" s="78"/>
      <c r="H104" s="78"/>
      <c r="I104" s="63" t="s">
        <v>565</v>
      </c>
    </row>
    <row r="105" spans="2:9" x14ac:dyDescent="0.2">
      <c r="B105" s="80"/>
      <c r="E105" s="85"/>
      <c r="F105" s="102"/>
      <c r="G105" s="83"/>
      <c r="H105" s="83"/>
      <c r="I105" s="82"/>
    </row>
    <row r="106" spans="2:9" x14ac:dyDescent="0.2">
      <c r="B106" s="84">
        <f>B107+B109</f>
        <v>19116</v>
      </c>
      <c r="D106" s="85" t="s">
        <v>585</v>
      </c>
      <c r="E106" s="103" t="s">
        <v>584</v>
      </c>
      <c r="F106" s="82"/>
      <c r="G106" s="83"/>
      <c r="H106" s="83"/>
      <c r="I106" s="82"/>
    </row>
    <row r="107" spans="2:9" x14ac:dyDescent="0.2">
      <c r="B107" s="84">
        <v>19532</v>
      </c>
      <c r="D107" s="85" t="s">
        <v>583</v>
      </c>
      <c r="E107" s="85"/>
      <c r="F107" s="82"/>
      <c r="G107" s="85" t="s">
        <v>582</v>
      </c>
      <c r="H107" s="68" t="s">
        <v>581</v>
      </c>
      <c r="I107" s="87"/>
    </row>
    <row r="108" spans="2:9" x14ac:dyDescent="0.2">
      <c r="B108" s="84">
        <f>-B13</f>
        <v>-19443</v>
      </c>
      <c r="D108" s="85" t="s">
        <v>580</v>
      </c>
      <c r="E108" s="86" t="s">
        <v>579</v>
      </c>
      <c r="F108" s="82"/>
      <c r="G108" s="85"/>
      <c r="H108" s="67" t="s">
        <v>578</v>
      </c>
      <c r="I108" s="87">
        <f>B92</f>
        <v>24161</v>
      </c>
    </row>
    <row r="109" spans="2:9" x14ac:dyDescent="0.2">
      <c r="B109" s="84">
        <v>-416</v>
      </c>
      <c r="D109" s="95" t="s">
        <v>577</v>
      </c>
      <c r="E109" s="85" t="s">
        <v>576</v>
      </c>
      <c r="F109" s="82"/>
      <c r="H109" s="104"/>
      <c r="I109" s="105"/>
    </row>
    <row r="110" spans="2:9" x14ac:dyDescent="0.2">
      <c r="B110" s="84">
        <v>0</v>
      </c>
      <c r="D110" s="85" t="s">
        <v>575</v>
      </c>
      <c r="E110" s="85" t="s">
        <v>574</v>
      </c>
      <c r="F110" s="82"/>
      <c r="G110" s="93"/>
      <c r="I110" s="87"/>
    </row>
    <row r="111" spans="2:9" x14ac:dyDescent="0.2">
      <c r="B111" s="84">
        <v>0</v>
      </c>
      <c r="D111" s="95" t="s">
        <v>573</v>
      </c>
      <c r="E111" s="85" t="s">
        <v>572</v>
      </c>
      <c r="F111" s="82"/>
      <c r="H111" s="104"/>
      <c r="I111" s="105"/>
    </row>
    <row r="112" spans="2:9" x14ac:dyDescent="0.2">
      <c r="B112" s="84"/>
      <c r="D112" s="85"/>
      <c r="E112" s="85" t="s">
        <v>571</v>
      </c>
      <c r="F112" s="82"/>
      <c r="G112" s="93"/>
      <c r="I112" s="87"/>
    </row>
    <row r="113" spans="2:9" x14ac:dyDescent="0.2">
      <c r="B113" s="84">
        <f>I115-B106-B108-B111</f>
        <v>24488</v>
      </c>
      <c r="C113" s="99"/>
      <c r="D113" s="99" t="s">
        <v>570</v>
      </c>
      <c r="E113" s="66" t="s">
        <v>569</v>
      </c>
      <c r="F113" s="100"/>
      <c r="G113" s="93"/>
      <c r="H113" s="101"/>
      <c r="I113" s="87"/>
    </row>
    <row r="114" spans="2:9" x14ac:dyDescent="0.2">
      <c r="B114" s="84"/>
      <c r="E114" s="85"/>
      <c r="F114" s="82"/>
      <c r="G114" s="93"/>
      <c r="H114" s="83"/>
      <c r="I114" s="87"/>
    </row>
    <row r="115" spans="2:9" x14ac:dyDescent="0.2">
      <c r="B115" s="89">
        <f>B106+B108+B111+B113</f>
        <v>24161</v>
      </c>
      <c r="C115" s="78"/>
      <c r="D115" s="78" t="s">
        <v>568</v>
      </c>
      <c r="E115" s="106"/>
      <c r="F115" s="91"/>
      <c r="G115" s="78" t="s">
        <v>568</v>
      </c>
      <c r="H115" s="78"/>
      <c r="I115" s="92">
        <f>I108</f>
        <v>24161</v>
      </c>
    </row>
    <row r="118" spans="2:9" ht="15" x14ac:dyDescent="0.2">
      <c r="B118" s="65" t="s">
        <v>567</v>
      </c>
      <c r="C118" s="93"/>
      <c r="D118" s="93"/>
      <c r="E118" s="93"/>
      <c r="F118" s="93"/>
      <c r="G118" s="93"/>
      <c r="H118" s="93"/>
      <c r="I118" s="93"/>
    </row>
    <row r="120" spans="2:9" x14ac:dyDescent="0.2">
      <c r="B120" s="64" t="s">
        <v>566</v>
      </c>
      <c r="C120" s="78"/>
      <c r="D120" s="78"/>
      <c r="E120" s="78"/>
      <c r="F120" s="78"/>
      <c r="G120" s="78"/>
      <c r="H120" s="78"/>
      <c r="I120" s="63" t="s">
        <v>565</v>
      </c>
    </row>
    <row r="121" spans="2:9" ht="15" x14ac:dyDescent="0.2">
      <c r="B121" s="61"/>
      <c r="C121" s="79"/>
      <c r="D121" s="79"/>
      <c r="E121" s="79"/>
      <c r="F121" s="79"/>
      <c r="G121" s="79"/>
      <c r="H121" s="79"/>
      <c r="I121" s="62"/>
    </row>
    <row r="122" spans="2:9" ht="15" x14ac:dyDescent="0.2">
      <c r="B122" s="61"/>
      <c r="C122" s="79"/>
      <c r="D122" s="79"/>
      <c r="E122" s="60" t="s">
        <v>564</v>
      </c>
      <c r="F122" s="79"/>
      <c r="G122" s="79"/>
      <c r="H122" s="79"/>
      <c r="I122" s="87">
        <f>B123-I125-I128-I131-I134-I137-I142-I143-I144</f>
        <v>24488</v>
      </c>
    </row>
    <row r="123" spans="2:9" ht="15" x14ac:dyDescent="0.2">
      <c r="B123" s="84">
        <f>B125+B128+B131+B134+B137+B142+B143+B144</f>
        <v>31327</v>
      </c>
      <c r="C123" s="79"/>
      <c r="D123" s="58"/>
      <c r="E123" s="85" t="s">
        <v>563</v>
      </c>
      <c r="F123" s="58"/>
      <c r="G123" s="58"/>
      <c r="H123" s="58"/>
      <c r="I123" s="87">
        <f>I125+I128+I131+I134+I137+I142+I143+I144</f>
        <v>6839</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562</v>
      </c>
      <c r="F125" s="58"/>
      <c r="G125" s="58"/>
      <c r="H125" s="58"/>
      <c r="I125" s="87">
        <f>I126+I127</f>
        <v>0</v>
      </c>
    </row>
    <row r="126" spans="2:9" ht="13.15" customHeight="1" x14ac:dyDescent="0.2">
      <c r="B126" s="84">
        <v>0</v>
      </c>
      <c r="C126" s="58"/>
      <c r="D126" s="58"/>
      <c r="E126" s="85" t="s">
        <v>561</v>
      </c>
      <c r="F126" s="58"/>
      <c r="G126" s="58"/>
      <c r="H126" s="58"/>
      <c r="I126" s="87">
        <v>0</v>
      </c>
    </row>
    <row r="127" spans="2:9" ht="15" x14ac:dyDescent="0.2">
      <c r="B127" s="84">
        <v>0</v>
      </c>
      <c r="C127" s="58"/>
      <c r="D127" s="58"/>
      <c r="E127" s="85" t="s">
        <v>560</v>
      </c>
      <c r="F127" s="58"/>
      <c r="G127" s="58"/>
      <c r="H127" s="58"/>
      <c r="I127" s="87">
        <v>0</v>
      </c>
    </row>
    <row r="128" spans="2:9" x14ac:dyDescent="0.2">
      <c r="B128" s="84">
        <f>B129+B130</f>
        <v>28986</v>
      </c>
      <c r="E128" s="85" t="s">
        <v>559</v>
      </c>
      <c r="I128" s="87">
        <f>I129+I130</f>
        <v>598</v>
      </c>
    </row>
    <row r="129" spans="2:9" x14ac:dyDescent="0.2">
      <c r="B129" s="84">
        <v>29239</v>
      </c>
      <c r="E129" s="85" t="s">
        <v>558</v>
      </c>
      <c r="I129" s="87">
        <v>0</v>
      </c>
    </row>
    <row r="130" spans="2:9" x14ac:dyDescent="0.2">
      <c r="B130" s="84">
        <v>-253</v>
      </c>
      <c r="E130" s="85" t="s">
        <v>557</v>
      </c>
      <c r="I130" s="87">
        <v>598</v>
      </c>
    </row>
    <row r="131" spans="2:9" x14ac:dyDescent="0.2">
      <c r="B131" s="84">
        <f>B132+B133</f>
        <v>913</v>
      </c>
      <c r="E131" s="85" t="s">
        <v>556</v>
      </c>
      <c r="I131" s="87">
        <f>I132+I133</f>
        <v>0</v>
      </c>
    </row>
    <row r="132" spans="2:9" x14ac:dyDescent="0.2">
      <c r="B132" s="84">
        <v>913</v>
      </c>
      <c r="E132" s="85" t="s">
        <v>555</v>
      </c>
      <c r="I132" s="87">
        <v>0</v>
      </c>
    </row>
    <row r="133" spans="2:9" x14ac:dyDescent="0.2">
      <c r="B133" s="84">
        <v>0</v>
      </c>
      <c r="E133" s="85" t="s">
        <v>554</v>
      </c>
      <c r="I133" s="87">
        <v>0</v>
      </c>
    </row>
    <row r="134" spans="2:9" x14ac:dyDescent="0.2">
      <c r="B134" s="84">
        <f>B135+B136</f>
        <v>-12</v>
      </c>
      <c r="E134" s="85" t="s">
        <v>553</v>
      </c>
      <c r="I134" s="87">
        <f>I135+I136</f>
        <v>-464</v>
      </c>
    </row>
    <row r="135" spans="2:9" x14ac:dyDescent="0.2">
      <c r="B135" s="84">
        <v>0</v>
      </c>
      <c r="E135" s="85" t="s">
        <v>552</v>
      </c>
      <c r="I135" s="87">
        <v>24</v>
      </c>
    </row>
    <row r="136" spans="2:9" x14ac:dyDescent="0.2">
      <c r="B136" s="84">
        <v>-12</v>
      </c>
      <c r="E136" s="85" t="s">
        <v>551</v>
      </c>
      <c r="I136" s="87">
        <v>-488</v>
      </c>
    </row>
    <row r="137" spans="2:9" x14ac:dyDescent="0.2">
      <c r="B137" s="84">
        <f>B138+B141</f>
        <v>0</v>
      </c>
      <c r="E137" s="107" t="s">
        <v>550</v>
      </c>
      <c r="I137" s="87">
        <f>I138+I141</f>
        <v>60</v>
      </c>
    </row>
    <row r="138" spans="2:9" x14ac:dyDescent="0.2">
      <c r="B138" s="84">
        <f>B139+B140</f>
        <v>0</v>
      </c>
      <c r="E138" s="107" t="s">
        <v>549</v>
      </c>
      <c r="I138" s="87">
        <f>I139+I140</f>
        <v>60</v>
      </c>
    </row>
    <row r="139" spans="2:9" x14ac:dyDescent="0.2">
      <c r="B139" s="84">
        <v>0</v>
      </c>
      <c r="E139" s="107" t="s">
        <v>548</v>
      </c>
      <c r="I139" s="87">
        <v>60</v>
      </c>
    </row>
    <row r="140" spans="2:9" x14ac:dyDescent="0.2">
      <c r="B140" s="84">
        <v>0</v>
      </c>
      <c r="E140" s="107" t="s">
        <v>547</v>
      </c>
      <c r="I140" s="87">
        <v>0</v>
      </c>
    </row>
    <row r="141" spans="2:9" x14ac:dyDescent="0.2">
      <c r="B141" s="84">
        <v>0</v>
      </c>
      <c r="E141" s="107" t="s">
        <v>546</v>
      </c>
      <c r="I141" s="87">
        <v>0</v>
      </c>
    </row>
    <row r="142" spans="2:9" x14ac:dyDescent="0.2">
      <c r="B142" s="84">
        <v>0</v>
      </c>
      <c r="E142" s="85" t="s">
        <v>545</v>
      </c>
      <c r="I142" s="87">
        <v>0</v>
      </c>
    </row>
    <row r="143" spans="2:9" x14ac:dyDescent="0.2">
      <c r="B143" s="84">
        <v>0</v>
      </c>
      <c r="C143" s="85" t="s">
        <v>544</v>
      </c>
      <c r="E143" s="85" t="s">
        <v>544</v>
      </c>
      <c r="I143" s="87">
        <v>0</v>
      </c>
    </row>
    <row r="144" spans="2:9" x14ac:dyDescent="0.2">
      <c r="B144" s="84">
        <f>B145+B146</f>
        <v>1440</v>
      </c>
      <c r="C144" s="85" t="s">
        <v>543</v>
      </c>
      <c r="E144" s="85" t="s">
        <v>543</v>
      </c>
      <c r="I144" s="87">
        <f>I145+I146</f>
        <v>6645</v>
      </c>
    </row>
    <row r="145" spans="2:9" x14ac:dyDescent="0.2">
      <c r="B145" s="84">
        <v>1255</v>
      </c>
      <c r="C145" s="85" t="s">
        <v>542</v>
      </c>
      <c r="E145" s="85" t="s">
        <v>542</v>
      </c>
      <c r="I145" s="87">
        <v>928</v>
      </c>
    </row>
    <row r="146" spans="2:9" x14ac:dyDescent="0.2">
      <c r="B146" s="89">
        <v>185</v>
      </c>
      <c r="C146" s="108" t="s">
        <v>541</v>
      </c>
      <c r="D146" s="109"/>
      <c r="E146" s="108" t="s">
        <v>541</v>
      </c>
      <c r="F146" s="109"/>
      <c r="G146" s="109"/>
      <c r="H146" s="109"/>
      <c r="I146" s="92">
        <v>5717</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112</v>
      </c>
      <c r="D1" s="45"/>
      <c r="E1" s="45"/>
      <c r="F1" s="45"/>
      <c r="G1" s="39"/>
      <c r="H1" s="45"/>
      <c r="I1" s="45"/>
      <c r="J1" s="45"/>
      <c r="K1" s="45"/>
      <c r="L1" s="45"/>
      <c r="M1" s="45"/>
    </row>
    <row r="2" spans="2:14" s="41" customFormat="1" ht="20.25" x14ac:dyDescent="0.25">
      <c r="B2" s="75" t="s">
        <v>1013</v>
      </c>
      <c r="D2" s="42"/>
      <c r="E2" s="42"/>
      <c r="F2" s="42"/>
      <c r="G2" s="39"/>
      <c r="H2" s="42"/>
      <c r="I2" s="42"/>
      <c r="J2" s="42"/>
      <c r="K2" s="42"/>
      <c r="L2" s="42"/>
      <c r="M2" s="42"/>
    </row>
    <row r="3" spans="2:14" s="37" customFormat="1" ht="15" customHeight="1" x14ac:dyDescent="0.25">
      <c r="B3" s="76" t="s">
        <v>746</v>
      </c>
      <c r="D3" s="39"/>
      <c r="E3" s="40"/>
      <c r="F3" s="39"/>
      <c r="G3" s="39"/>
      <c r="H3" s="39"/>
      <c r="I3" s="39"/>
      <c r="J3" s="39"/>
      <c r="K3" s="39"/>
      <c r="L3" s="39"/>
      <c r="M3" s="39"/>
      <c r="N3" s="38"/>
    </row>
    <row r="4" spans="2:14" s="37" customFormat="1" ht="15" customHeight="1" x14ac:dyDescent="0.25">
      <c r="B4" s="76"/>
      <c r="D4" s="39"/>
      <c r="E4" s="40"/>
      <c r="F4" s="39"/>
      <c r="G4" s="39"/>
      <c r="H4" s="39"/>
      <c r="I4" s="39"/>
      <c r="J4" s="39"/>
      <c r="K4" s="39"/>
      <c r="L4" s="39"/>
      <c r="M4" s="39"/>
      <c r="N4" s="38"/>
    </row>
    <row r="5" spans="2:14" s="34" customFormat="1" ht="15" customHeight="1" x14ac:dyDescent="0.2">
      <c r="B5" s="76"/>
      <c r="D5" s="122"/>
      <c r="E5" s="21"/>
      <c r="F5" s="21"/>
      <c r="G5" s="21"/>
      <c r="H5" s="21"/>
      <c r="I5" s="21"/>
      <c r="J5" s="21"/>
      <c r="K5" s="21"/>
      <c r="L5" s="21"/>
      <c r="M5" s="21"/>
      <c r="N5" s="35"/>
    </row>
    <row r="6" spans="2:14" s="34" customFormat="1" ht="20.25" customHeight="1" x14ac:dyDescent="0.2">
      <c r="B6" s="123" t="s">
        <v>662</v>
      </c>
      <c r="D6" s="122"/>
      <c r="E6" s="21"/>
      <c r="F6" s="21"/>
      <c r="G6" s="21"/>
      <c r="H6" s="21"/>
      <c r="I6" s="21"/>
      <c r="J6" s="21"/>
      <c r="K6" s="21"/>
      <c r="L6" s="21"/>
      <c r="M6" s="21"/>
      <c r="N6" s="35"/>
    </row>
    <row r="7" spans="2:14" ht="15" x14ac:dyDescent="0.2">
      <c r="B7" s="65" t="s">
        <v>661</v>
      </c>
      <c r="C7" s="65"/>
      <c r="D7" s="65"/>
      <c r="E7" s="65"/>
      <c r="F7" s="65"/>
      <c r="G7" s="65"/>
      <c r="H7" s="65"/>
      <c r="I7" s="65"/>
    </row>
    <row r="9" spans="2:14" x14ac:dyDescent="0.2">
      <c r="B9" s="70" t="s">
        <v>606</v>
      </c>
      <c r="C9" s="78"/>
      <c r="D9" s="78"/>
      <c r="E9" s="78"/>
      <c r="F9" s="78"/>
      <c r="G9" s="78"/>
      <c r="H9" s="78"/>
      <c r="I9" s="69" t="s">
        <v>605</v>
      </c>
    </row>
    <row r="10" spans="2:14" x14ac:dyDescent="0.2">
      <c r="B10" s="80"/>
      <c r="F10" s="82"/>
      <c r="G10" s="83"/>
      <c r="H10" s="83"/>
      <c r="I10" s="82"/>
    </row>
    <row r="11" spans="2:14" x14ac:dyDescent="0.2">
      <c r="B11" s="84">
        <v>5970</v>
      </c>
      <c r="D11" s="81" t="s">
        <v>660</v>
      </c>
      <c r="E11" s="85" t="s">
        <v>659</v>
      </c>
      <c r="F11" s="82"/>
      <c r="G11" s="83" t="s">
        <v>658</v>
      </c>
      <c r="H11" s="86" t="s">
        <v>657</v>
      </c>
      <c r="I11" s="87">
        <f>I12+I13</f>
        <v>43685</v>
      </c>
    </row>
    <row r="12" spans="2:14" x14ac:dyDescent="0.2">
      <c r="B12" s="84">
        <f>I11-B11</f>
        <v>37715</v>
      </c>
      <c r="D12" s="85" t="s">
        <v>647</v>
      </c>
      <c r="E12" s="66" t="s">
        <v>646</v>
      </c>
      <c r="F12" s="82"/>
      <c r="G12" s="88" t="s">
        <v>656</v>
      </c>
      <c r="H12" s="83"/>
      <c r="I12" s="87">
        <v>43685</v>
      </c>
    </row>
    <row r="13" spans="2:14" x14ac:dyDescent="0.2">
      <c r="B13" s="84">
        <v>2246</v>
      </c>
      <c r="D13" s="81" t="s">
        <v>655</v>
      </c>
      <c r="E13" s="85" t="s">
        <v>579</v>
      </c>
      <c r="F13" s="82"/>
      <c r="G13" s="88" t="s">
        <v>654</v>
      </c>
      <c r="I13" s="87">
        <v>0</v>
      </c>
    </row>
    <row r="14" spans="2:14" x14ac:dyDescent="0.2">
      <c r="B14" s="84">
        <f>B12-B13</f>
        <v>35469</v>
      </c>
      <c r="D14" s="81" t="s">
        <v>653</v>
      </c>
      <c r="E14" s="66" t="s">
        <v>652</v>
      </c>
      <c r="F14" s="82"/>
      <c r="G14" s="88"/>
      <c r="H14" s="83"/>
      <c r="I14" s="87"/>
    </row>
    <row r="15" spans="2:14" ht="7.15" customHeight="1" x14ac:dyDescent="0.2">
      <c r="B15" s="84"/>
      <c r="F15" s="82"/>
      <c r="G15" s="83"/>
      <c r="H15" s="83"/>
      <c r="I15" s="87"/>
    </row>
    <row r="16" spans="2:14" x14ac:dyDescent="0.2">
      <c r="B16" s="89">
        <f>B11+B12</f>
        <v>43685</v>
      </c>
      <c r="C16" s="78"/>
      <c r="D16" s="90" t="s">
        <v>568</v>
      </c>
      <c r="E16" s="78"/>
      <c r="F16" s="91"/>
      <c r="G16" s="90" t="s">
        <v>568</v>
      </c>
      <c r="H16" s="78"/>
      <c r="I16" s="92">
        <f>I11</f>
        <v>43685</v>
      </c>
    </row>
    <row r="19" spans="2:9" ht="15" x14ac:dyDescent="0.2">
      <c r="B19" s="65" t="s">
        <v>651</v>
      </c>
      <c r="C19" s="93"/>
      <c r="D19" s="65"/>
      <c r="E19" s="65"/>
      <c r="F19" s="65"/>
      <c r="G19" s="65"/>
      <c r="H19" s="65"/>
      <c r="I19" s="93"/>
    </row>
    <row r="22" spans="2:9" ht="15" x14ac:dyDescent="0.2">
      <c r="B22" s="65" t="s">
        <v>650</v>
      </c>
      <c r="C22" s="93"/>
      <c r="D22" s="93"/>
      <c r="E22" s="93"/>
      <c r="F22" s="93"/>
      <c r="G22" s="93"/>
      <c r="H22" s="93"/>
      <c r="I22" s="93"/>
    </row>
    <row r="24" spans="2:9" ht="15" x14ac:dyDescent="0.2">
      <c r="B24" s="70" t="s">
        <v>606</v>
      </c>
      <c r="C24" s="71"/>
      <c r="D24" s="71"/>
      <c r="E24" s="71"/>
      <c r="F24" s="71"/>
      <c r="G24" s="71"/>
      <c r="H24" s="71"/>
      <c r="I24" s="69" t="s">
        <v>605</v>
      </c>
    </row>
    <row r="25" spans="2:9" x14ac:dyDescent="0.2">
      <c r="B25" s="80"/>
      <c r="F25" s="82"/>
      <c r="G25" s="83"/>
      <c r="H25" s="83"/>
      <c r="I25" s="82"/>
    </row>
    <row r="26" spans="2:9" x14ac:dyDescent="0.2">
      <c r="B26" s="84">
        <f>B27+B28</f>
        <v>18297</v>
      </c>
      <c r="D26" s="81" t="s">
        <v>649</v>
      </c>
      <c r="E26" s="85" t="s">
        <v>648</v>
      </c>
      <c r="F26" s="82"/>
      <c r="G26" s="88" t="s">
        <v>647</v>
      </c>
      <c r="H26" s="68" t="s">
        <v>646</v>
      </c>
      <c r="I26" s="87">
        <f>+B12</f>
        <v>37715</v>
      </c>
    </row>
    <row r="27" spans="2:9" x14ac:dyDescent="0.2">
      <c r="B27" s="84">
        <v>14939</v>
      </c>
      <c r="D27" s="85" t="s">
        <v>645</v>
      </c>
      <c r="F27" s="82"/>
      <c r="G27" s="83"/>
      <c r="H27" s="83"/>
      <c r="I27" s="87"/>
    </row>
    <row r="28" spans="2:9" x14ac:dyDescent="0.2">
      <c r="B28" s="84">
        <f>B29+B30</f>
        <v>3358</v>
      </c>
      <c r="D28" s="85" t="s">
        <v>644</v>
      </c>
      <c r="F28" s="82"/>
      <c r="G28" s="83"/>
      <c r="H28" s="83"/>
      <c r="I28" s="87"/>
    </row>
    <row r="29" spans="2:9" x14ac:dyDescent="0.2">
      <c r="B29" s="84">
        <v>3358</v>
      </c>
      <c r="D29" s="85" t="s">
        <v>643</v>
      </c>
      <c r="F29" s="82"/>
      <c r="G29" s="83"/>
      <c r="H29" s="83"/>
      <c r="I29" s="87"/>
    </row>
    <row r="30" spans="2:9" x14ac:dyDescent="0.2">
      <c r="B30" s="84">
        <v>0</v>
      </c>
      <c r="D30" s="85" t="s">
        <v>642</v>
      </c>
      <c r="F30" s="82"/>
      <c r="G30" s="83"/>
      <c r="H30" s="83"/>
      <c r="I30" s="87"/>
    </row>
    <row r="31" spans="2:9" ht="12.75" customHeight="1" x14ac:dyDescent="0.2">
      <c r="B31" s="84">
        <v>364</v>
      </c>
      <c r="D31" s="81" t="s">
        <v>641</v>
      </c>
      <c r="E31" s="81" t="s">
        <v>640</v>
      </c>
      <c r="F31" s="82"/>
      <c r="G31" s="83"/>
      <c r="H31" s="83"/>
      <c r="I31" s="87"/>
    </row>
    <row r="32" spans="2:9" ht="12.75" customHeight="1" x14ac:dyDescent="0.2">
      <c r="B32" s="84">
        <v>0</v>
      </c>
      <c r="D32" s="81" t="s">
        <v>639</v>
      </c>
      <c r="E32" s="81" t="s">
        <v>638</v>
      </c>
      <c r="F32" s="82"/>
      <c r="G32" s="83"/>
      <c r="H32" s="83"/>
      <c r="I32" s="87"/>
    </row>
    <row r="33" spans="2:9" x14ac:dyDescent="0.2">
      <c r="B33" s="84">
        <f>I35-B26-B31-B32</f>
        <v>19054</v>
      </c>
      <c r="D33" s="85" t="s">
        <v>636</v>
      </c>
      <c r="E33" s="66" t="s">
        <v>635</v>
      </c>
      <c r="F33" s="82"/>
      <c r="G33" s="83"/>
      <c r="H33" s="83"/>
      <c r="I33" s="87"/>
    </row>
    <row r="34" spans="2:9" x14ac:dyDescent="0.2">
      <c r="B34" s="84"/>
      <c r="F34" s="82"/>
      <c r="G34" s="83"/>
      <c r="H34" s="83"/>
      <c r="I34" s="87"/>
    </row>
    <row r="35" spans="2:9" x14ac:dyDescent="0.2">
      <c r="B35" s="89">
        <f>B26+B31+B32+B33</f>
        <v>37715</v>
      </c>
      <c r="C35" s="78"/>
      <c r="D35" s="90" t="s">
        <v>568</v>
      </c>
      <c r="E35" s="78"/>
      <c r="F35" s="91"/>
      <c r="G35" s="90" t="s">
        <v>568</v>
      </c>
      <c r="H35" s="78"/>
      <c r="I35" s="92">
        <f>I26</f>
        <v>37715</v>
      </c>
    </row>
    <row r="38" spans="2:9" ht="15" x14ac:dyDescent="0.2">
      <c r="B38" s="65" t="s">
        <v>637</v>
      </c>
      <c r="C38" s="94"/>
      <c r="D38" s="94"/>
      <c r="E38" s="94"/>
      <c r="F38" s="94"/>
      <c r="G38" s="94"/>
      <c r="H38" s="94"/>
      <c r="I38" s="94"/>
    </row>
    <row r="39" spans="2:9" ht="13.15" customHeight="1" x14ac:dyDescent="0.2"/>
    <row r="40" spans="2:9" x14ac:dyDescent="0.2">
      <c r="B40" s="70" t="s">
        <v>606</v>
      </c>
      <c r="C40" s="78"/>
      <c r="D40" s="78"/>
      <c r="E40" s="78"/>
      <c r="F40" s="78"/>
      <c r="G40" s="78"/>
      <c r="H40" s="78"/>
      <c r="I40" s="69" t="s">
        <v>605</v>
      </c>
    </row>
    <row r="41" spans="2:9" x14ac:dyDescent="0.2">
      <c r="B41" s="80"/>
      <c r="F41" s="82"/>
      <c r="G41" s="83"/>
      <c r="H41" s="83"/>
      <c r="I41" s="82"/>
    </row>
    <row r="42" spans="2:9" x14ac:dyDescent="0.2">
      <c r="B42" s="84">
        <f>B43+B44+B45+B47+B48</f>
        <v>17780</v>
      </c>
      <c r="D42" s="81" t="s">
        <v>634</v>
      </c>
      <c r="E42" s="88" t="s">
        <v>633</v>
      </c>
      <c r="F42" s="82"/>
      <c r="G42" s="85" t="s">
        <v>636</v>
      </c>
      <c r="H42" s="66" t="s">
        <v>635</v>
      </c>
      <c r="I42" s="87">
        <f>+B33</f>
        <v>19054</v>
      </c>
    </row>
    <row r="43" spans="2:9" ht="15" x14ac:dyDescent="0.2">
      <c r="B43" s="84">
        <v>9</v>
      </c>
      <c r="C43" s="58"/>
      <c r="D43" s="95" t="s">
        <v>632</v>
      </c>
      <c r="F43" s="62"/>
      <c r="G43" s="79" t="s">
        <v>634</v>
      </c>
      <c r="H43" s="96" t="s">
        <v>633</v>
      </c>
      <c r="I43" s="87">
        <f>I44+I45+I47+I48+I49</f>
        <v>28</v>
      </c>
    </row>
    <row r="44" spans="2:9" x14ac:dyDescent="0.2">
      <c r="B44" s="84">
        <v>17771</v>
      </c>
      <c r="D44" s="85" t="s">
        <v>631</v>
      </c>
      <c r="F44" s="82"/>
      <c r="G44" s="95" t="s">
        <v>632</v>
      </c>
      <c r="I44" s="87">
        <v>28</v>
      </c>
    </row>
    <row r="45" spans="2:9" x14ac:dyDescent="0.2">
      <c r="B45" s="84">
        <v>0</v>
      </c>
      <c r="D45" s="85" t="s">
        <v>630</v>
      </c>
      <c r="E45" s="80"/>
      <c r="F45" s="82"/>
      <c r="G45" s="85" t="s">
        <v>631</v>
      </c>
      <c r="I45" s="87">
        <v>0</v>
      </c>
    </row>
    <row r="46" spans="2:9" x14ac:dyDescent="0.2">
      <c r="B46" s="84"/>
      <c r="E46" s="97" t="s">
        <v>629</v>
      </c>
      <c r="F46" s="82"/>
      <c r="G46" s="85" t="s">
        <v>630</v>
      </c>
      <c r="H46" s="80"/>
      <c r="I46" s="87"/>
    </row>
    <row r="47" spans="2:9" x14ac:dyDescent="0.2">
      <c r="B47" s="84">
        <v>0</v>
      </c>
      <c r="D47" s="85" t="s">
        <v>628</v>
      </c>
      <c r="E47" s="85"/>
      <c r="F47" s="82"/>
      <c r="H47" s="85" t="s">
        <v>629</v>
      </c>
      <c r="I47" s="87">
        <v>0</v>
      </c>
    </row>
    <row r="48" spans="2:9" x14ac:dyDescent="0.2">
      <c r="B48" s="84">
        <v>0</v>
      </c>
      <c r="D48" s="85" t="s">
        <v>627</v>
      </c>
      <c r="E48" s="85"/>
      <c r="F48" s="82"/>
      <c r="G48" s="81" t="s">
        <v>628</v>
      </c>
      <c r="H48" s="85"/>
      <c r="I48" s="87">
        <v>0</v>
      </c>
    </row>
    <row r="49" spans="2:9" x14ac:dyDescent="0.2">
      <c r="B49" s="84">
        <f>I52-B42</f>
        <v>1302</v>
      </c>
      <c r="D49" s="85" t="s">
        <v>622</v>
      </c>
      <c r="E49" s="66" t="s">
        <v>621</v>
      </c>
      <c r="F49" s="82"/>
      <c r="G49" s="85" t="s">
        <v>627</v>
      </c>
      <c r="H49" s="85"/>
      <c r="I49" s="87">
        <v>0</v>
      </c>
    </row>
    <row r="50" spans="2:9" x14ac:dyDescent="0.2">
      <c r="B50" s="84"/>
      <c r="D50" s="85"/>
      <c r="E50" s="85"/>
      <c r="F50" s="82"/>
      <c r="G50" s="85" t="s">
        <v>626</v>
      </c>
      <c r="H50" s="85"/>
      <c r="I50" s="87">
        <v>0</v>
      </c>
    </row>
    <row r="51" spans="2:9" x14ac:dyDescent="0.2">
      <c r="B51" s="84"/>
      <c r="F51" s="82"/>
      <c r="G51" s="85"/>
      <c r="I51" s="87"/>
    </row>
    <row r="52" spans="2:9" x14ac:dyDescent="0.2">
      <c r="B52" s="89">
        <f>B42+B49</f>
        <v>19082</v>
      </c>
      <c r="C52" s="78"/>
      <c r="D52" s="78" t="s">
        <v>568</v>
      </c>
      <c r="E52" s="78"/>
      <c r="F52" s="91"/>
      <c r="G52" s="78" t="s">
        <v>568</v>
      </c>
      <c r="H52" s="78"/>
      <c r="I52" s="92">
        <f>I42+I43+I50</f>
        <v>19082</v>
      </c>
    </row>
    <row r="55" spans="2:9" ht="15" x14ac:dyDescent="0.2">
      <c r="B55" s="65" t="s">
        <v>625</v>
      </c>
      <c r="C55" s="94"/>
      <c r="D55" s="94"/>
      <c r="E55" s="94"/>
      <c r="F55" s="94"/>
      <c r="G55" s="94"/>
      <c r="H55" s="94"/>
      <c r="I55" s="94"/>
    </row>
    <row r="57" spans="2:9" x14ac:dyDescent="0.2">
      <c r="B57" s="70" t="s">
        <v>606</v>
      </c>
      <c r="C57" s="78"/>
      <c r="D57" s="78"/>
      <c r="E57" s="78"/>
      <c r="F57" s="78"/>
      <c r="G57" s="78"/>
      <c r="H57" s="78"/>
      <c r="I57" s="69" t="s">
        <v>605</v>
      </c>
    </row>
    <row r="58" spans="2:9" x14ac:dyDescent="0.2">
      <c r="B58" s="80"/>
      <c r="F58" s="82"/>
      <c r="G58" s="83"/>
      <c r="H58" s="83"/>
      <c r="I58" s="82"/>
    </row>
    <row r="59" spans="2:9" x14ac:dyDescent="0.2">
      <c r="B59" s="84">
        <f>B60+B61</f>
        <v>0</v>
      </c>
      <c r="D59" s="81" t="s">
        <v>624</v>
      </c>
      <c r="E59" s="86" t="s">
        <v>623</v>
      </c>
      <c r="F59" s="82"/>
      <c r="G59" s="88" t="s">
        <v>622</v>
      </c>
      <c r="H59" s="66" t="s">
        <v>621</v>
      </c>
      <c r="I59" s="87">
        <f>+B49</f>
        <v>1302</v>
      </c>
    </row>
    <row r="60" spans="2:9" x14ac:dyDescent="0.2">
      <c r="B60" s="84">
        <v>0</v>
      </c>
      <c r="D60" s="85" t="s">
        <v>620</v>
      </c>
      <c r="F60" s="82"/>
      <c r="G60" s="88" t="s">
        <v>619</v>
      </c>
      <c r="H60" s="85"/>
      <c r="I60" s="87">
        <f>I61+I62</f>
        <v>0</v>
      </c>
    </row>
    <row r="61" spans="2:9" x14ac:dyDescent="0.2">
      <c r="B61" s="84">
        <v>0</v>
      </c>
      <c r="D61" s="85" t="s">
        <v>618</v>
      </c>
      <c r="F61" s="82"/>
      <c r="G61" s="88" t="s">
        <v>617</v>
      </c>
      <c r="I61" s="87">
        <v>0</v>
      </c>
    </row>
    <row r="62" spans="2:9" x14ac:dyDescent="0.2">
      <c r="B62" s="84">
        <v>0</v>
      </c>
      <c r="D62" s="81" t="s">
        <v>616</v>
      </c>
      <c r="E62" s="85" t="s">
        <v>615</v>
      </c>
      <c r="F62" s="82"/>
      <c r="G62" s="88" t="s">
        <v>614</v>
      </c>
      <c r="I62" s="87">
        <v>0</v>
      </c>
    </row>
    <row r="63" spans="2:9" x14ac:dyDescent="0.2">
      <c r="B63" s="84"/>
      <c r="E63" s="85" t="s">
        <v>613</v>
      </c>
      <c r="F63" s="82"/>
      <c r="G63" s="83" t="s">
        <v>612</v>
      </c>
      <c r="H63" s="81" t="s">
        <v>611</v>
      </c>
      <c r="I63" s="87">
        <f>I64+I65+I66</f>
        <v>1498</v>
      </c>
    </row>
    <row r="64" spans="2:9" x14ac:dyDescent="0.2">
      <c r="B64" s="84">
        <f>B65+B66+B67</f>
        <v>357</v>
      </c>
      <c r="D64" s="81" t="s">
        <v>612</v>
      </c>
      <c r="E64" s="81" t="s">
        <v>611</v>
      </c>
      <c r="F64" s="82"/>
      <c r="G64" s="85" t="s">
        <v>610</v>
      </c>
      <c r="I64" s="87">
        <v>0</v>
      </c>
    </row>
    <row r="65" spans="2:9" x14ac:dyDescent="0.2">
      <c r="B65" s="84">
        <v>19</v>
      </c>
      <c r="D65" s="85" t="s">
        <v>610</v>
      </c>
      <c r="F65" s="82"/>
      <c r="G65" s="88" t="s">
        <v>609</v>
      </c>
      <c r="I65" s="87">
        <v>0</v>
      </c>
    </row>
    <row r="66" spans="2:9" x14ac:dyDescent="0.2">
      <c r="B66" s="84">
        <v>0</v>
      </c>
      <c r="D66" s="85" t="s">
        <v>609</v>
      </c>
      <c r="F66" s="82"/>
      <c r="G66" s="88" t="s">
        <v>608</v>
      </c>
      <c r="I66" s="87">
        <v>1498</v>
      </c>
    </row>
    <row r="67" spans="2:9" x14ac:dyDescent="0.2">
      <c r="B67" s="84">
        <v>338</v>
      </c>
      <c r="D67" s="85" t="s">
        <v>608</v>
      </c>
      <c r="F67" s="82"/>
      <c r="G67" s="83"/>
      <c r="H67" s="83"/>
      <c r="I67" s="87"/>
    </row>
    <row r="68" spans="2:9" x14ac:dyDescent="0.2">
      <c r="B68" s="84">
        <f>I70-B59-B62-B64</f>
        <v>2443</v>
      </c>
      <c r="D68" s="85" t="s">
        <v>602</v>
      </c>
      <c r="E68" s="85" t="s">
        <v>601</v>
      </c>
      <c r="F68" s="82"/>
      <c r="G68" s="83"/>
      <c r="H68" s="83"/>
      <c r="I68" s="87"/>
    </row>
    <row r="69" spans="2:9" ht="17.45" customHeight="1" x14ac:dyDescent="0.2">
      <c r="B69" s="84"/>
      <c r="F69" s="82"/>
      <c r="G69" s="83"/>
      <c r="H69" s="83"/>
      <c r="I69" s="87"/>
    </row>
    <row r="70" spans="2:9" ht="17.45" customHeight="1" x14ac:dyDescent="0.2">
      <c r="B70" s="89">
        <f>B59+B62+B64+B68</f>
        <v>2800</v>
      </c>
      <c r="C70" s="78"/>
      <c r="D70" s="78" t="s">
        <v>568</v>
      </c>
      <c r="E70" s="78"/>
      <c r="F70" s="91"/>
      <c r="G70" s="78" t="s">
        <v>568</v>
      </c>
      <c r="H70" s="78"/>
      <c r="I70" s="92">
        <f>I59+I60+I63</f>
        <v>2800</v>
      </c>
    </row>
    <row r="73" spans="2:9" ht="15" x14ac:dyDescent="0.2">
      <c r="B73" s="65" t="s">
        <v>607</v>
      </c>
      <c r="C73" s="94"/>
      <c r="D73" s="94"/>
      <c r="E73" s="94"/>
      <c r="F73" s="94"/>
      <c r="G73" s="94"/>
      <c r="H73" s="94"/>
      <c r="I73" s="94"/>
    </row>
    <row r="75" spans="2:9" x14ac:dyDescent="0.2">
      <c r="B75" s="70" t="s">
        <v>606</v>
      </c>
      <c r="C75" s="78"/>
      <c r="D75" s="78"/>
      <c r="E75" s="78"/>
      <c r="F75" s="78"/>
      <c r="G75" s="78"/>
      <c r="H75" s="78"/>
      <c r="I75" s="69" t="s">
        <v>605</v>
      </c>
    </row>
    <row r="76" spans="2:9" x14ac:dyDescent="0.2">
      <c r="B76" s="80"/>
      <c r="F76" s="82"/>
      <c r="G76" s="83"/>
      <c r="H76" s="83"/>
      <c r="I76" s="82"/>
    </row>
    <row r="77" spans="2:9" x14ac:dyDescent="0.2">
      <c r="B77" s="84">
        <v>0</v>
      </c>
      <c r="D77" s="81" t="s">
        <v>604</v>
      </c>
      <c r="E77" s="85" t="s">
        <v>603</v>
      </c>
      <c r="F77" s="82"/>
      <c r="G77" s="88" t="s">
        <v>602</v>
      </c>
      <c r="H77" s="66" t="s">
        <v>601</v>
      </c>
      <c r="I77" s="87">
        <f>+B68</f>
        <v>2443</v>
      </c>
    </row>
    <row r="78" spans="2:9" x14ac:dyDescent="0.2">
      <c r="B78" s="84"/>
      <c r="E78" s="85" t="s">
        <v>600</v>
      </c>
      <c r="F78" s="82"/>
      <c r="G78" s="88"/>
      <c r="H78" s="85"/>
      <c r="I78" s="87"/>
    </row>
    <row r="79" spans="2:9" x14ac:dyDescent="0.2">
      <c r="B79" s="84">
        <f>I82-B77</f>
        <v>2443</v>
      </c>
      <c r="D79" s="85" t="s">
        <v>595</v>
      </c>
      <c r="E79" s="68" t="s">
        <v>599</v>
      </c>
      <c r="F79" s="82"/>
      <c r="G79" s="83"/>
      <c r="H79" s="83"/>
      <c r="I79" s="87"/>
    </row>
    <row r="80" spans="2:9" x14ac:dyDescent="0.2">
      <c r="B80" s="84">
        <f>B79-B13</f>
        <v>197</v>
      </c>
      <c r="D80" s="85" t="s">
        <v>598</v>
      </c>
      <c r="E80" s="66" t="s">
        <v>594</v>
      </c>
      <c r="F80" s="82"/>
      <c r="G80" s="83"/>
      <c r="H80" s="83"/>
      <c r="I80" s="87"/>
    </row>
    <row r="81" spans="2:9" x14ac:dyDescent="0.2">
      <c r="B81" s="84"/>
      <c r="F81" s="82"/>
      <c r="G81" s="83"/>
      <c r="H81" s="83"/>
      <c r="I81" s="87"/>
    </row>
    <row r="82" spans="2:9" x14ac:dyDescent="0.2">
      <c r="B82" s="89">
        <f>B77+B79</f>
        <v>2443</v>
      </c>
      <c r="C82" s="78"/>
      <c r="D82" s="78" t="s">
        <v>568</v>
      </c>
      <c r="E82" s="78"/>
      <c r="F82" s="91"/>
      <c r="G82" s="78" t="s">
        <v>568</v>
      </c>
      <c r="H82" s="78"/>
      <c r="I82" s="92">
        <f>I77</f>
        <v>2443</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597</v>
      </c>
      <c r="C85" s="153"/>
      <c r="D85" s="153"/>
      <c r="E85" s="153"/>
      <c r="F85" s="153"/>
      <c r="G85" s="153"/>
      <c r="H85" s="153"/>
      <c r="I85" s="153"/>
    </row>
    <row r="86" spans="2:9" ht="7.15" customHeight="1" x14ac:dyDescent="0.2"/>
    <row r="88" spans="2:9" ht="15" x14ac:dyDescent="0.2">
      <c r="B88" s="65" t="s">
        <v>596</v>
      </c>
      <c r="C88" s="93"/>
      <c r="D88" s="93"/>
      <c r="E88" s="93"/>
      <c r="F88" s="93"/>
      <c r="G88" s="93"/>
      <c r="H88" s="93"/>
      <c r="I88" s="93"/>
    </row>
    <row r="89" spans="2:9" ht="15.75" customHeight="1" x14ac:dyDescent="0.2"/>
    <row r="90" spans="2:9" x14ac:dyDescent="0.2">
      <c r="B90" s="64" t="s">
        <v>566</v>
      </c>
      <c r="C90" s="78"/>
      <c r="D90" s="78"/>
      <c r="E90" s="78"/>
      <c r="F90" s="78"/>
      <c r="G90" s="78"/>
      <c r="H90" s="78"/>
      <c r="I90" s="63" t="s">
        <v>565</v>
      </c>
    </row>
    <row r="91" spans="2:9" x14ac:dyDescent="0.2">
      <c r="B91" s="80"/>
      <c r="F91" s="82"/>
      <c r="G91" s="83"/>
      <c r="H91" s="83"/>
      <c r="I91" s="82"/>
    </row>
    <row r="92" spans="2:9" x14ac:dyDescent="0.2">
      <c r="B92" s="84">
        <f>I99</f>
        <v>5357</v>
      </c>
      <c r="D92" s="85" t="s">
        <v>582</v>
      </c>
      <c r="E92" s="66" t="s">
        <v>581</v>
      </c>
      <c r="F92" s="82"/>
      <c r="G92" s="85" t="s">
        <v>595</v>
      </c>
      <c r="H92" s="66" t="s">
        <v>594</v>
      </c>
      <c r="I92" s="87">
        <f>+B80</f>
        <v>197</v>
      </c>
    </row>
    <row r="93" spans="2:9" x14ac:dyDescent="0.2">
      <c r="B93" s="84"/>
      <c r="E93" s="68" t="s">
        <v>578</v>
      </c>
      <c r="F93" s="82"/>
      <c r="G93" s="88" t="s">
        <v>593</v>
      </c>
      <c r="H93" s="81" t="s">
        <v>592</v>
      </c>
      <c r="I93" s="87">
        <f>I94+I95</f>
        <v>5160</v>
      </c>
    </row>
    <row r="94" spans="2:9" x14ac:dyDescent="0.2">
      <c r="B94" s="84"/>
      <c r="E94" s="85"/>
      <c r="F94" s="82"/>
      <c r="G94" s="88" t="s">
        <v>591</v>
      </c>
      <c r="I94" s="87">
        <v>5160</v>
      </c>
    </row>
    <row r="95" spans="2:9" x14ac:dyDescent="0.2">
      <c r="B95" s="84"/>
      <c r="E95" s="85"/>
      <c r="F95" s="82"/>
      <c r="G95" s="88" t="s">
        <v>590</v>
      </c>
      <c r="I95" s="87">
        <v>0</v>
      </c>
    </row>
    <row r="96" spans="2:9" x14ac:dyDescent="0.2">
      <c r="B96" s="84"/>
      <c r="D96" s="85"/>
      <c r="F96" s="82"/>
      <c r="G96" s="88" t="s">
        <v>589</v>
      </c>
      <c r="H96" s="81" t="s">
        <v>588</v>
      </c>
      <c r="I96" s="87">
        <f>I97</f>
        <v>0</v>
      </c>
    </row>
    <row r="97" spans="2:9" x14ac:dyDescent="0.2">
      <c r="B97" s="98"/>
      <c r="C97" s="99"/>
      <c r="D97" s="99"/>
      <c r="E97" s="85"/>
      <c r="F97" s="100"/>
      <c r="G97" s="88" t="s">
        <v>587</v>
      </c>
      <c r="H97" s="101"/>
      <c r="I97" s="87">
        <v>0</v>
      </c>
    </row>
    <row r="98" spans="2:9" x14ac:dyDescent="0.2">
      <c r="B98" s="84"/>
      <c r="F98" s="82"/>
      <c r="G98" s="83"/>
      <c r="H98" s="83"/>
      <c r="I98" s="87"/>
    </row>
    <row r="99" spans="2:9" x14ac:dyDescent="0.2">
      <c r="B99" s="89">
        <f>B92</f>
        <v>5357</v>
      </c>
      <c r="C99" s="78"/>
      <c r="D99" s="78" t="s">
        <v>568</v>
      </c>
      <c r="E99" s="78"/>
      <c r="F99" s="91"/>
      <c r="G99" s="78" t="s">
        <v>568</v>
      </c>
      <c r="H99" s="78"/>
      <c r="I99" s="92">
        <f>I92+I93+I96</f>
        <v>5357</v>
      </c>
    </row>
    <row r="102" spans="2:9" ht="15" x14ac:dyDescent="0.2">
      <c r="B102" s="65" t="s">
        <v>586</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566</v>
      </c>
      <c r="C104" s="78"/>
      <c r="D104" s="78"/>
      <c r="E104" s="78"/>
      <c r="F104" s="78"/>
      <c r="G104" s="78"/>
      <c r="H104" s="78"/>
      <c r="I104" s="63" t="s">
        <v>565</v>
      </c>
    </row>
    <row r="105" spans="2:9" x14ac:dyDescent="0.2">
      <c r="B105" s="80"/>
      <c r="E105" s="85"/>
      <c r="F105" s="102"/>
      <c r="G105" s="83"/>
      <c r="H105" s="83"/>
      <c r="I105" s="82"/>
    </row>
    <row r="106" spans="2:9" x14ac:dyDescent="0.2">
      <c r="B106" s="84">
        <f>B107+B109</f>
        <v>718</v>
      </c>
      <c r="D106" s="85" t="s">
        <v>585</v>
      </c>
      <c r="E106" s="103" t="s">
        <v>584</v>
      </c>
      <c r="F106" s="82"/>
      <c r="G106" s="83"/>
      <c r="H106" s="83"/>
      <c r="I106" s="82"/>
    </row>
    <row r="107" spans="2:9" x14ac:dyDescent="0.2">
      <c r="B107" s="84">
        <v>1588</v>
      </c>
      <c r="D107" s="85" t="s">
        <v>583</v>
      </c>
      <c r="E107" s="85"/>
      <c r="F107" s="82"/>
      <c r="G107" s="85" t="s">
        <v>582</v>
      </c>
      <c r="H107" s="68" t="s">
        <v>581</v>
      </c>
      <c r="I107" s="87"/>
    </row>
    <row r="108" spans="2:9" x14ac:dyDescent="0.2">
      <c r="B108" s="84">
        <f>-B13</f>
        <v>-2246</v>
      </c>
      <c r="D108" s="85" t="s">
        <v>580</v>
      </c>
      <c r="E108" s="86" t="s">
        <v>579</v>
      </c>
      <c r="F108" s="82"/>
      <c r="G108" s="85"/>
      <c r="H108" s="67" t="s">
        <v>578</v>
      </c>
      <c r="I108" s="87">
        <f>B92</f>
        <v>5357</v>
      </c>
    </row>
    <row r="109" spans="2:9" x14ac:dyDescent="0.2">
      <c r="B109" s="84">
        <v>-870</v>
      </c>
      <c r="D109" s="95" t="s">
        <v>577</v>
      </c>
      <c r="E109" s="85" t="s">
        <v>576</v>
      </c>
      <c r="F109" s="82"/>
      <c r="H109" s="104"/>
      <c r="I109" s="105"/>
    </row>
    <row r="110" spans="2:9" x14ac:dyDescent="0.2">
      <c r="B110" s="84">
        <v>0</v>
      </c>
      <c r="D110" s="85" t="s">
        <v>575</v>
      </c>
      <c r="E110" s="85" t="s">
        <v>574</v>
      </c>
      <c r="F110" s="82"/>
      <c r="G110" s="93"/>
      <c r="I110" s="87"/>
    </row>
    <row r="111" spans="2:9" x14ac:dyDescent="0.2">
      <c r="B111" s="84">
        <v>0</v>
      </c>
      <c r="D111" s="95" t="s">
        <v>573</v>
      </c>
      <c r="E111" s="85" t="s">
        <v>572</v>
      </c>
      <c r="F111" s="82"/>
      <c r="H111" s="104"/>
      <c r="I111" s="105"/>
    </row>
    <row r="112" spans="2:9" x14ac:dyDescent="0.2">
      <c r="B112" s="84"/>
      <c r="D112" s="85"/>
      <c r="E112" s="85" t="s">
        <v>571</v>
      </c>
      <c r="F112" s="82"/>
      <c r="G112" s="93"/>
      <c r="I112" s="87"/>
    </row>
    <row r="113" spans="2:9" x14ac:dyDescent="0.2">
      <c r="B113" s="84">
        <f>I115-B106-B108-B111</f>
        <v>6885</v>
      </c>
      <c r="C113" s="99"/>
      <c r="D113" s="99" t="s">
        <v>570</v>
      </c>
      <c r="E113" s="66" t="s">
        <v>569</v>
      </c>
      <c r="F113" s="100"/>
      <c r="G113" s="93"/>
      <c r="H113" s="101"/>
      <c r="I113" s="87"/>
    </row>
    <row r="114" spans="2:9" x14ac:dyDescent="0.2">
      <c r="B114" s="84"/>
      <c r="E114" s="85"/>
      <c r="F114" s="82"/>
      <c r="G114" s="93"/>
      <c r="H114" s="83"/>
      <c r="I114" s="87"/>
    </row>
    <row r="115" spans="2:9" x14ac:dyDescent="0.2">
      <c r="B115" s="89">
        <f>B106+B108+B111+B113</f>
        <v>5357</v>
      </c>
      <c r="C115" s="78"/>
      <c r="D115" s="78" t="s">
        <v>568</v>
      </c>
      <c r="E115" s="106"/>
      <c r="F115" s="91"/>
      <c r="G115" s="78" t="s">
        <v>568</v>
      </c>
      <c r="H115" s="78"/>
      <c r="I115" s="92">
        <f>I108</f>
        <v>5357</v>
      </c>
    </row>
    <row r="118" spans="2:9" ht="15" x14ac:dyDescent="0.2">
      <c r="B118" s="65" t="s">
        <v>567</v>
      </c>
      <c r="C118" s="93"/>
      <c r="D118" s="93"/>
      <c r="E118" s="93"/>
      <c r="F118" s="93"/>
      <c r="G118" s="93"/>
      <c r="H118" s="93"/>
      <c r="I118" s="93"/>
    </row>
    <row r="120" spans="2:9" x14ac:dyDescent="0.2">
      <c r="B120" s="64" t="s">
        <v>566</v>
      </c>
      <c r="C120" s="78"/>
      <c r="D120" s="78"/>
      <c r="E120" s="78"/>
      <c r="F120" s="78"/>
      <c r="G120" s="78"/>
      <c r="H120" s="78"/>
      <c r="I120" s="63" t="s">
        <v>565</v>
      </c>
    </row>
    <row r="121" spans="2:9" ht="15" x14ac:dyDescent="0.2">
      <c r="B121" s="61"/>
      <c r="C121" s="79"/>
      <c r="D121" s="79"/>
      <c r="E121" s="79"/>
      <c r="F121" s="79"/>
      <c r="G121" s="79"/>
      <c r="H121" s="79"/>
      <c r="I121" s="62"/>
    </row>
    <row r="122" spans="2:9" ht="15" x14ac:dyDescent="0.2">
      <c r="B122" s="61"/>
      <c r="C122" s="79"/>
      <c r="D122" s="79"/>
      <c r="E122" s="60" t="s">
        <v>564</v>
      </c>
      <c r="F122" s="79"/>
      <c r="G122" s="79"/>
      <c r="H122" s="79"/>
      <c r="I122" s="87">
        <f>B123-I125-I128-I131-I134-I137-I142-I143-I144</f>
        <v>6885</v>
      </c>
    </row>
    <row r="123" spans="2:9" ht="15" x14ac:dyDescent="0.2">
      <c r="B123" s="84">
        <f>B125+B128+B131+B134+B137+B142+B143+B144</f>
        <v>-6088</v>
      </c>
      <c r="C123" s="79"/>
      <c r="D123" s="58"/>
      <c r="E123" s="85" t="s">
        <v>563</v>
      </c>
      <c r="F123" s="58"/>
      <c r="G123" s="58"/>
      <c r="H123" s="58"/>
      <c r="I123" s="87">
        <f>I125+I128+I131+I134+I137+I142+I143+I144</f>
        <v>-12973</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562</v>
      </c>
      <c r="F125" s="58"/>
      <c r="G125" s="58"/>
      <c r="H125" s="58"/>
      <c r="I125" s="87">
        <f>I126+I127</f>
        <v>0</v>
      </c>
    </row>
    <row r="126" spans="2:9" ht="13.15" customHeight="1" x14ac:dyDescent="0.2">
      <c r="B126" s="84">
        <v>0</v>
      </c>
      <c r="C126" s="58"/>
      <c r="D126" s="58"/>
      <c r="E126" s="85" t="s">
        <v>561</v>
      </c>
      <c r="F126" s="58"/>
      <c r="G126" s="58"/>
      <c r="H126" s="58"/>
      <c r="I126" s="87">
        <v>0</v>
      </c>
    </row>
    <row r="127" spans="2:9" ht="15" x14ac:dyDescent="0.2">
      <c r="B127" s="84">
        <v>0</v>
      </c>
      <c r="C127" s="58"/>
      <c r="D127" s="58"/>
      <c r="E127" s="85" t="s">
        <v>560</v>
      </c>
      <c r="F127" s="58"/>
      <c r="G127" s="58"/>
      <c r="H127" s="58"/>
      <c r="I127" s="87">
        <v>0</v>
      </c>
    </row>
    <row r="128" spans="2:9" x14ac:dyDescent="0.2">
      <c r="B128" s="84">
        <f>B129+B130</f>
        <v>-4588</v>
      </c>
      <c r="E128" s="85" t="s">
        <v>559</v>
      </c>
      <c r="I128" s="87">
        <f>I129+I130</f>
        <v>0</v>
      </c>
    </row>
    <row r="129" spans="2:9" x14ac:dyDescent="0.2">
      <c r="B129" s="84">
        <v>-6284</v>
      </c>
      <c r="E129" s="85" t="s">
        <v>558</v>
      </c>
      <c r="I129" s="87">
        <v>0</v>
      </c>
    </row>
    <row r="130" spans="2:9" x14ac:dyDescent="0.2">
      <c r="B130" s="84">
        <v>1696</v>
      </c>
      <c r="E130" s="85" t="s">
        <v>557</v>
      </c>
      <c r="I130" s="87">
        <v>0</v>
      </c>
    </row>
    <row r="131" spans="2:9" x14ac:dyDescent="0.2">
      <c r="B131" s="84">
        <f>B132+B133</f>
        <v>0</v>
      </c>
      <c r="E131" s="85" t="s">
        <v>556</v>
      </c>
      <c r="I131" s="87">
        <f>I132+I133</f>
        <v>0</v>
      </c>
    </row>
    <row r="132" spans="2:9" x14ac:dyDescent="0.2">
      <c r="B132" s="84">
        <v>0</v>
      </c>
      <c r="E132" s="85" t="s">
        <v>555</v>
      </c>
      <c r="I132" s="87">
        <v>0</v>
      </c>
    </row>
    <row r="133" spans="2:9" x14ac:dyDescent="0.2">
      <c r="B133" s="84">
        <v>0</v>
      </c>
      <c r="E133" s="85" t="s">
        <v>554</v>
      </c>
      <c r="I133" s="87">
        <v>0</v>
      </c>
    </row>
    <row r="134" spans="2:9" x14ac:dyDescent="0.2">
      <c r="B134" s="84">
        <f>B135+B136</f>
        <v>-24</v>
      </c>
      <c r="E134" s="85" t="s">
        <v>553</v>
      </c>
      <c r="I134" s="87">
        <f>I135+I136</f>
        <v>-77</v>
      </c>
    </row>
    <row r="135" spans="2:9" x14ac:dyDescent="0.2">
      <c r="B135" s="84">
        <v>-8</v>
      </c>
      <c r="E135" s="85" t="s">
        <v>552</v>
      </c>
      <c r="I135" s="87">
        <v>-77</v>
      </c>
    </row>
    <row r="136" spans="2:9" x14ac:dyDescent="0.2">
      <c r="B136" s="84">
        <v>-16</v>
      </c>
      <c r="E136" s="85" t="s">
        <v>551</v>
      </c>
      <c r="I136" s="87">
        <v>0</v>
      </c>
    </row>
    <row r="137" spans="2:9" x14ac:dyDescent="0.2">
      <c r="B137" s="84">
        <f>B138+B141</f>
        <v>0</v>
      </c>
      <c r="E137" s="107" t="s">
        <v>550</v>
      </c>
      <c r="I137" s="87">
        <f>I138+I141</f>
        <v>0</v>
      </c>
    </row>
    <row r="138" spans="2:9" x14ac:dyDescent="0.2">
      <c r="B138" s="84">
        <f>B139+B140</f>
        <v>0</v>
      </c>
      <c r="E138" s="107" t="s">
        <v>549</v>
      </c>
      <c r="I138" s="87">
        <f>I139+I140</f>
        <v>0</v>
      </c>
    </row>
    <row r="139" spans="2:9" x14ac:dyDescent="0.2">
      <c r="B139" s="84">
        <v>0</v>
      </c>
      <c r="E139" s="107" t="s">
        <v>548</v>
      </c>
      <c r="I139" s="87">
        <v>0</v>
      </c>
    </row>
    <row r="140" spans="2:9" x14ac:dyDescent="0.2">
      <c r="B140" s="84">
        <v>0</v>
      </c>
      <c r="E140" s="107" t="s">
        <v>547</v>
      </c>
      <c r="I140" s="87">
        <v>0</v>
      </c>
    </row>
    <row r="141" spans="2:9" x14ac:dyDescent="0.2">
      <c r="B141" s="84">
        <v>0</v>
      </c>
      <c r="E141" s="107" t="s">
        <v>546</v>
      </c>
      <c r="I141" s="87">
        <v>0</v>
      </c>
    </row>
    <row r="142" spans="2:9" x14ac:dyDescent="0.2">
      <c r="B142" s="84">
        <v>0</v>
      </c>
      <c r="E142" s="85" t="s">
        <v>545</v>
      </c>
      <c r="I142" s="87">
        <v>0</v>
      </c>
    </row>
    <row r="143" spans="2:9" x14ac:dyDescent="0.2">
      <c r="B143" s="84">
        <v>0</v>
      </c>
      <c r="C143" s="85" t="s">
        <v>544</v>
      </c>
      <c r="E143" s="85" t="s">
        <v>544</v>
      </c>
      <c r="I143" s="87">
        <v>0</v>
      </c>
    </row>
    <row r="144" spans="2:9" x14ac:dyDescent="0.2">
      <c r="B144" s="84">
        <f>B145+B146</f>
        <v>-1476</v>
      </c>
      <c r="C144" s="85" t="s">
        <v>543</v>
      </c>
      <c r="E144" s="85" t="s">
        <v>543</v>
      </c>
      <c r="I144" s="87">
        <f>I145+I146</f>
        <v>-12896</v>
      </c>
    </row>
    <row r="145" spans="2:9" x14ac:dyDescent="0.2">
      <c r="B145" s="84">
        <v>-1</v>
      </c>
      <c r="C145" s="85" t="s">
        <v>542</v>
      </c>
      <c r="E145" s="85" t="s">
        <v>542</v>
      </c>
      <c r="I145" s="87">
        <v>0</v>
      </c>
    </row>
    <row r="146" spans="2:9" x14ac:dyDescent="0.2">
      <c r="B146" s="89">
        <v>-1475</v>
      </c>
      <c r="C146" s="108" t="s">
        <v>541</v>
      </c>
      <c r="D146" s="109"/>
      <c r="E146" s="108" t="s">
        <v>541</v>
      </c>
      <c r="F146" s="109"/>
      <c r="G146" s="109"/>
      <c r="H146" s="109"/>
      <c r="I146" s="92">
        <v>-12896</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112</v>
      </c>
      <c r="D1" s="45"/>
      <c r="E1" s="45"/>
      <c r="F1" s="45"/>
      <c r="G1" s="39"/>
      <c r="H1" s="45"/>
      <c r="I1" s="45"/>
      <c r="J1" s="45"/>
      <c r="K1" s="45"/>
      <c r="L1" s="45"/>
      <c r="M1" s="45"/>
    </row>
    <row r="2" spans="2:14" s="41" customFormat="1" ht="20.25" x14ac:dyDescent="0.25">
      <c r="B2" s="75" t="s">
        <v>1013</v>
      </c>
      <c r="D2" s="42"/>
      <c r="E2" s="42"/>
      <c r="F2" s="42"/>
      <c r="G2" s="39"/>
      <c r="H2" s="42"/>
      <c r="I2" s="42"/>
      <c r="J2" s="42"/>
      <c r="K2" s="42"/>
      <c r="L2" s="42"/>
      <c r="M2" s="42"/>
    </row>
    <row r="3" spans="2:14" s="37" customFormat="1" ht="15" customHeight="1" x14ac:dyDescent="0.25">
      <c r="B3" s="76" t="s">
        <v>668</v>
      </c>
      <c r="D3" s="39"/>
      <c r="E3" s="40"/>
      <c r="F3" s="39"/>
      <c r="G3" s="39"/>
      <c r="H3" s="39"/>
      <c r="I3" s="39"/>
      <c r="J3" s="39"/>
      <c r="K3" s="39"/>
      <c r="L3" s="39"/>
      <c r="M3" s="39"/>
      <c r="N3" s="38"/>
    </row>
    <row r="4" spans="2:14" s="37" customFormat="1" ht="15" customHeight="1" x14ac:dyDescent="0.25">
      <c r="B4" s="76" t="s">
        <v>667</v>
      </c>
      <c r="D4" s="39"/>
      <c r="E4" s="40"/>
      <c r="F4" s="39"/>
      <c r="G4" s="39"/>
      <c r="H4" s="39"/>
      <c r="I4" s="39"/>
      <c r="J4" s="39"/>
      <c r="K4" s="39"/>
      <c r="L4" s="39"/>
      <c r="M4" s="39"/>
      <c r="N4" s="38"/>
    </row>
    <row r="5" spans="2:14" s="34" customFormat="1" ht="15" customHeight="1" x14ac:dyDescent="0.2">
      <c r="D5" s="122"/>
      <c r="E5" s="21"/>
      <c r="F5" s="21"/>
      <c r="G5" s="21"/>
      <c r="H5" s="21"/>
      <c r="I5" s="21"/>
      <c r="J5" s="21"/>
      <c r="K5" s="21"/>
      <c r="L5" s="21"/>
      <c r="M5" s="21"/>
      <c r="N5" s="35"/>
    </row>
    <row r="6" spans="2:14" s="34" customFormat="1" ht="20.25" customHeight="1" x14ac:dyDescent="0.2">
      <c r="B6" s="123" t="s">
        <v>662</v>
      </c>
      <c r="D6" s="122"/>
      <c r="E6" s="21"/>
      <c r="F6" s="21"/>
      <c r="G6" s="21"/>
      <c r="H6" s="21"/>
      <c r="I6" s="21"/>
      <c r="J6" s="21"/>
      <c r="K6" s="21"/>
      <c r="L6" s="21"/>
      <c r="M6" s="21"/>
      <c r="N6" s="35"/>
    </row>
    <row r="7" spans="2:14" ht="15" x14ac:dyDescent="0.2">
      <c r="B7" s="65" t="s">
        <v>661</v>
      </c>
      <c r="C7" s="65"/>
      <c r="D7" s="65"/>
      <c r="E7" s="65"/>
      <c r="F7" s="65"/>
      <c r="G7" s="65"/>
      <c r="H7" s="65"/>
      <c r="I7" s="65"/>
    </row>
    <row r="9" spans="2:14" x14ac:dyDescent="0.2">
      <c r="B9" s="70" t="s">
        <v>606</v>
      </c>
      <c r="C9" s="78"/>
      <c r="D9" s="78"/>
      <c r="E9" s="78"/>
      <c r="F9" s="78"/>
      <c r="G9" s="78"/>
      <c r="H9" s="78"/>
      <c r="I9" s="69" t="s">
        <v>605</v>
      </c>
    </row>
    <row r="10" spans="2:14" x14ac:dyDescent="0.2">
      <c r="B10" s="80"/>
      <c r="F10" s="82"/>
      <c r="G10" s="83"/>
      <c r="H10" s="83"/>
      <c r="I10" s="82"/>
    </row>
    <row r="11" spans="2:14" x14ac:dyDescent="0.2">
      <c r="B11" s="84">
        <v>1654367</v>
      </c>
      <c r="D11" s="81" t="s">
        <v>660</v>
      </c>
      <c r="E11" s="85" t="s">
        <v>659</v>
      </c>
      <c r="F11" s="82"/>
      <c r="G11" s="83" t="s">
        <v>658</v>
      </c>
      <c r="H11" s="86" t="s">
        <v>657</v>
      </c>
      <c r="I11" s="87">
        <f>I12+I13</f>
        <v>3673213</v>
      </c>
    </row>
    <row r="12" spans="2:14" x14ac:dyDescent="0.2">
      <c r="B12" s="84">
        <f>I11-B11</f>
        <v>2018846</v>
      </c>
      <c r="D12" s="85" t="s">
        <v>647</v>
      </c>
      <c r="E12" s="66" t="s">
        <v>646</v>
      </c>
      <c r="F12" s="82"/>
      <c r="G12" s="88" t="s">
        <v>656</v>
      </c>
      <c r="H12" s="83"/>
      <c r="I12" s="87">
        <v>3667924</v>
      </c>
    </row>
    <row r="13" spans="2:14" x14ac:dyDescent="0.2">
      <c r="B13" s="84">
        <v>446268</v>
      </c>
      <c r="D13" s="81" t="s">
        <v>655</v>
      </c>
      <c r="E13" s="85" t="s">
        <v>579</v>
      </c>
      <c r="F13" s="82"/>
      <c r="G13" s="88" t="s">
        <v>654</v>
      </c>
      <c r="I13" s="87">
        <v>5289</v>
      </c>
    </row>
    <row r="14" spans="2:14" x14ac:dyDescent="0.2">
      <c r="B14" s="84">
        <f>B12-B13</f>
        <v>1572578</v>
      </c>
      <c r="D14" s="81" t="s">
        <v>653</v>
      </c>
      <c r="E14" s="66" t="s">
        <v>652</v>
      </c>
      <c r="F14" s="82"/>
      <c r="G14" s="88"/>
      <c r="H14" s="83"/>
      <c r="I14" s="87"/>
    </row>
    <row r="15" spans="2:14" ht="7.15" customHeight="1" x14ac:dyDescent="0.2">
      <c r="B15" s="84"/>
      <c r="F15" s="82"/>
      <c r="G15" s="83"/>
      <c r="H15" s="83"/>
      <c r="I15" s="87"/>
    </row>
    <row r="16" spans="2:14" x14ac:dyDescent="0.2">
      <c r="B16" s="89">
        <f>B11+B12</f>
        <v>3673213</v>
      </c>
      <c r="C16" s="78"/>
      <c r="D16" s="90" t="s">
        <v>568</v>
      </c>
      <c r="E16" s="78"/>
      <c r="F16" s="91"/>
      <c r="G16" s="90" t="s">
        <v>568</v>
      </c>
      <c r="H16" s="78"/>
      <c r="I16" s="92">
        <f>I11</f>
        <v>3673213</v>
      </c>
    </row>
    <row r="19" spans="2:9" ht="15" x14ac:dyDescent="0.2">
      <c r="B19" s="65" t="s">
        <v>651</v>
      </c>
      <c r="C19" s="93"/>
      <c r="D19" s="65"/>
      <c r="E19" s="65"/>
      <c r="F19" s="65"/>
      <c r="G19" s="65"/>
      <c r="H19" s="65"/>
      <c r="I19" s="93"/>
    </row>
    <row r="22" spans="2:9" ht="15" x14ac:dyDescent="0.2">
      <c r="B22" s="65" t="s">
        <v>650</v>
      </c>
      <c r="C22" s="93"/>
      <c r="D22" s="93"/>
      <c r="E22" s="93"/>
      <c r="F22" s="93"/>
      <c r="G22" s="93"/>
      <c r="H22" s="93"/>
      <c r="I22" s="93"/>
    </row>
    <row r="24" spans="2:9" ht="15" x14ac:dyDescent="0.2">
      <c r="B24" s="70" t="s">
        <v>606</v>
      </c>
      <c r="C24" s="71"/>
      <c r="D24" s="71"/>
      <c r="E24" s="71"/>
      <c r="F24" s="71"/>
      <c r="G24" s="71"/>
      <c r="H24" s="71"/>
      <c r="I24" s="69" t="s">
        <v>605</v>
      </c>
    </row>
    <row r="25" spans="2:9" x14ac:dyDescent="0.2">
      <c r="B25" s="80"/>
      <c r="F25" s="82"/>
      <c r="G25" s="83"/>
      <c r="H25" s="83"/>
      <c r="I25" s="82"/>
    </row>
    <row r="26" spans="2:9" x14ac:dyDescent="0.2">
      <c r="B26" s="84">
        <f>B27+B28</f>
        <v>1019422</v>
      </c>
      <c r="D26" s="81" t="s">
        <v>649</v>
      </c>
      <c r="E26" s="85" t="s">
        <v>648</v>
      </c>
      <c r="F26" s="82"/>
      <c r="G26" s="88" t="s">
        <v>647</v>
      </c>
      <c r="H26" s="68" t="s">
        <v>646</v>
      </c>
      <c r="I26" s="87">
        <f>+B12</f>
        <v>2018846</v>
      </c>
    </row>
    <row r="27" spans="2:9" x14ac:dyDescent="0.2">
      <c r="B27" s="84">
        <v>779599</v>
      </c>
      <c r="D27" s="85" t="s">
        <v>645</v>
      </c>
      <c r="F27" s="82"/>
      <c r="G27" s="83"/>
      <c r="H27" s="83"/>
      <c r="I27" s="87"/>
    </row>
    <row r="28" spans="2:9" x14ac:dyDescent="0.2">
      <c r="B28" s="84">
        <f>B29+B30</f>
        <v>239823</v>
      </c>
      <c r="D28" s="85" t="s">
        <v>644</v>
      </c>
      <c r="F28" s="82"/>
      <c r="G28" s="83"/>
      <c r="H28" s="83"/>
      <c r="I28" s="87"/>
    </row>
    <row r="29" spans="2:9" x14ac:dyDescent="0.2">
      <c r="B29" s="84">
        <v>239262</v>
      </c>
      <c r="D29" s="85" t="s">
        <v>643</v>
      </c>
      <c r="F29" s="82"/>
      <c r="G29" s="83"/>
      <c r="H29" s="83"/>
      <c r="I29" s="87"/>
    </row>
    <row r="30" spans="2:9" x14ac:dyDescent="0.2">
      <c r="B30" s="84">
        <v>561</v>
      </c>
      <c r="D30" s="85" t="s">
        <v>642</v>
      </c>
      <c r="F30" s="82"/>
      <c r="G30" s="83"/>
      <c r="H30" s="83"/>
      <c r="I30" s="87"/>
    </row>
    <row r="31" spans="2:9" ht="12.75" customHeight="1" x14ac:dyDescent="0.2">
      <c r="B31" s="84">
        <v>58929</v>
      </c>
      <c r="D31" s="81" t="s">
        <v>641</v>
      </c>
      <c r="E31" s="81" t="s">
        <v>640</v>
      </c>
      <c r="F31" s="82"/>
      <c r="G31" s="83"/>
      <c r="H31" s="83"/>
      <c r="I31" s="87"/>
    </row>
    <row r="32" spans="2:9" ht="12.75" customHeight="1" x14ac:dyDescent="0.2">
      <c r="B32" s="84">
        <v>-523</v>
      </c>
      <c r="D32" s="81" t="s">
        <v>639</v>
      </c>
      <c r="E32" s="81" t="s">
        <v>638</v>
      </c>
      <c r="F32" s="82"/>
      <c r="G32" s="83"/>
      <c r="H32" s="83"/>
      <c r="I32" s="87"/>
    </row>
    <row r="33" spans="2:9" x14ac:dyDescent="0.2">
      <c r="B33" s="84">
        <f>I35-B26-B31-B32</f>
        <v>941018</v>
      </c>
      <c r="D33" s="85" t="s">
        <v>636</v>
      </c>
      <c r="E33" s="66" t="s">
        <v>635</v>
      </c>
      <c r="F33" s="82"/>
      <c r="G33" s="83"/>
      <c r="H33" s="83"/>
      <c r="I33" s="87"/>
    </row>
    <row r="34" spans="2:9" x14ac:dyDescent="0.2">
      <c r="B34" s="84"/>
      <c r="F34" s="82"/>
      <c r="G34" s="83"/>
      <c r="H34" s="83"/>
      <c r="I34" s="87"/>
    </row>
    <row r="35" spans="2:9" x14ac:dyDescent="0.2">
      <c r="B35" s="89">
        <f>B26+B31+B32+B33</f>
        <v>2018846</v>
      </c>
      <c r="C35" s="78"/>
      <c r="D35" s="90" t="s">
        <v>568</v>
      </c>
      <c r="E35" s="78"/>
      <c r="F35" s="91"/>
      <c r="G35" s="90" t="s">
        <v>568</v>
      </c>
      <c r="H35" s="78"/>
      <c r="I35" s="92">
        <f>I26</f>
        <v>2018846</v>
      </c>
    </row>
    <row r="38" spans="2:9" ht="15" x14ac:dyDescent="0.2">
      <c r="B38" s="65" t="s">
        <v>637</v>
      </c>
      <c r="C38" s="94"/>
      <c r="D38" s="94"/>
      <c r="E38" s="94"/>
      <c r="F38" s="94"/>
      <c r="G38" s="94"/>
      <c r="H38" s="94"/>
      <c r="I38" s="94"/>
    </row>
    <row r="39" spans="2:9" ht="13.15" customHeight="1" x14ac:dyDescent="0.2"/>
    <row r="40" spans="2:9" x14ac:dyDescent="0.2">
      <c r="B40" s="70" t="s">
        <v>606</v>
      </c>
      <c r="C40" s="78"/>
      <c r="D40" s="78"/>
      <c r="E40" s="78"/>
      <c r="F40" s="78"/>
      <c r="G40" s="78"/>
      <c r="H40" s="78"/>
      <c r="I40" s="69" t="s">
        <v>605</v>
      </c>
    </row>
    <row r="41" spans="2:9" x14ac:dyDescent="0.2">
      <c r="B41" s="80"/>
      <c r="F41" s="82"/>
      <c r="G41" s="83"/>
      <c r="H41" s="83"/>
      <c r="I41" s="82"/>
    </row>
    <row r="42" spans="2:9" x14ac:dyDescent="0.2">
      <c r="B42" s="84">
        <f>B43+B44+B45+B47+B48</f>
        <v>277522</v>
      </c>
      <c r="D42" s="81" t="s">
        <v>634</v>
      </c>
      <c r="E42" s="88" t="s">
        <v>633</v>
      </c>
      <c r="F42" s="82"/>
      <c r="G42" s="85" t="s">
        <v>636</v>
      </c>
      <c r="H42" s="66" t="s">
        <v>635</v>
      </c>
      <c r="I42" s="87">
        <f>+B33</f>
        <v>941018</v>
      </c>
    </row>
    <row r="43" spans="2:9" ht="15" x14ac:dyDescent="0.2">
      <c r="B43" s="84">
        <v>74887</v>
      </c>
      <c r="C43" s="58"/>
      <c r="D43" s="95" t="s">
        <v>632</v>
      </c>
      <c r="F43" s="62"/>
      <c r="G43" s="79" t="s">
        <v>634</v>
      </c>
      <c r="H43" s="96" t="s">
        <v>633</v>
      </c>
      <c r="I43" s="87">
        <f>I44+I45+I47+I48+I49</f>
        <v>30783</v>
      </c>
    </row>
    <row r="44" spans="2:9" x14ac:dyDescent="0.2">
      <c r="B44" s="84">
        <v>202635</v>
      </c>
      <c r="D44" s="85" t="s">
        <v>631</v>
      </c>
      <c r="F44" s="82"/>
      <c r="G44" s="95" t="s">
        <v>632</v>
      </c>
      <c r="I44" s="87">
        <v>30089</v>
      </c>
    </row>
    <row r="45" spans="2:9" x14ac:dyDescent="0.2">
      <c r="B45" s="84">
        <v>0</v>
      </c>
      <c r="D45" s="85" t="s">
        <v>630</v>
      </c>
      <c r="E45" s="80"/>
      <c r="F45" s="82"/>
      <c r="G45" s="85" t="s">
        <v>631</v>
      </c>
      <c r="I45" s="87">
        <v>694</v>
      </c>
    </row>
    <row r="46" spans="2:9" x14ac:dyDescent="0.2">
      <c r="B46" s="84"/>
      <c r="E46" s="97" t="s">
        <v>629</v>
      </c>
      <c r="F46" s="82"/>
      <c r="G46" s="85" t="s">
        <v>630</v>
      </c>
      <c r="H46" s="80"/>
      <c r="I46" s="87"/>
    </row>
    <row r="47" spans="2:9" x14ac:dyDescent="0.2">
      <c r="B47" s="84">
        <v>0</v>
      </c>
      <c r="D47" s="85" t="s">
        <v>628</v>
      </c>
      <c r="E47" s="85"/>
      <c r="F47" s="82"/>
      <c r="H47" s="85" t="s">
        <v>629</v>
      </c>
      <c r="I47" s="87">
        <v>0</v>
      </c>
    </row>
    <row r="48" spans="2:9" x14ac:dyDescent="0.2">
      <c r="B48" s="84">
        <v>0</v>
      </c>
      <c r="D48" s="85" t="s">
        <v>627</v>
      </c>
      <c r="E48" s="85"/>
      <c r="F48" s="82"/>
      <c r="G48" s="81" t="s">
        <v>628</v>
      </c>
      <c r="H48" s="85"/>
      <c r="I48" s="87">
        <v>0</v>
      </c>
    </row>
    <row r="49" spans="2:9" x14ac:dyDescent="0.2">
      <c r="B49" s="84">
        <f>I52-B42</f>
        <v>694279</v>
      </c>
      <c r="D49" s="85" t="s">
        <v>622</v>
      </c>
      <c r="E49" s="66" t="s">
        <v>621</v>
      </c>
      <c r="F49" s="82"/>
      <c r="G49" s="85" t="s">
        <v>627</v>
      </c>
      <c r="H49" s="85"/>
      <c r="I49" s="87">
        <v>0</v>
      </c>
    </row>
    <row r="50" spans="2:9" x14ac:dyDescent="0.2">
      <c r="B50" s="84"/>
      <c r="D50" s="85"/>
      <c r="E50" s="85"/>
      <c r="F50" s="82"/>
      <c r="G50" s="85" t="s">
        <v>626</v>
      </c>
      <c r="H50" s="85"/>
      <c r="I50" s="87">
        <v>0</v>
      </c>
    </row>
    <row r="51" spans="2:9" x14ac:dyDescent="0.2">
      <c r="B51" s="84"/>
      <c r="F51" s="82"/>
      <c r="G51" s="85"/>
      <c r="I51" s="87"/>
    </row>
    <row r="52" spans="2:9" x14ac:dyDescent="0.2">
      <c r="B52" s="89">
        <f>B42+B49</f>
        <v>971801</v>
      </c>
      <c r="C52" s="78"/>
      <c r="D52" s="78" t="s">
        <v>568</v>
      </c>
      <c r="E52" s="78"/>
      <c r="F52" s="91"/>
      <c r="G52" s="78" t="s">
        <v>568</v>
      </c>
      <c r="H52" s="78"/>
      <c r="I52" s="92">
        <f>I42+I43+I50</f>
        <v>971801</v>
      </c>
    </row>
    <row r="55" spans="2:9" ht="15" x14ac:dyDescent="0.2">
      <c r="B55" s="65" t="s">
        <v>625</v>
      </c>
      <c r="C55" s="94"/>
      <c r="D55" s="94"/>
      <c r="E55" s="94"/>
      <c r="F55" s="94"/>
      <c r="G55" s="94"/>
      <c r="H55" s="94"/>
      <c r="I55" s="94"/>
    </row>
    <row r="57" spans="2:9" x14ac:dyDescent="0.2">
      <c r="B57" s="70" t="s">
        <v>606</v>
      </c>
      <c r="C57" s="78"/>
      <c r="D57" s="78"/>
      <c r="E57" s="78"/>
      <c r="F57" s="78"/>
      <c r="G57" s="78"/>
      <c r="H57" s="78"/>
      <c r="I57" s="69" t="s">
        <v>605</v>
      </c>
    </row>
    <row r="58" spans="2:9" x14ac:dyDescent="0.2">
      <c r="B58" s="80"/>
      <c r="F58" s="82"/>
      <c r="G58" s="83"/>
      <c r="H58" s="83"/>
      <c r="I58" s="82"/>
    </row>
    <row r="59" spans="2:9" x14ac:dyDescent="0.2">
      <c r="B59" s="84">
        <f>B60+B61</f>
        <v>19374</v>
      </c>
      <c r="D59" s="81" t="s">
        <v>624</v>
      </c>
      <c r="E59" s="86" t="s">
        <v>623</v>
      </c>
      <c r="F59" s="82"/>
      <c r="G59" s="88" t="s">
        <v>622</v>
      </c>
      <c r="H59" s="66" t="s">
        <v>621</v>
      </c>
      <c r="I59" s="87">
        <f>+B49</f>
        <v>694279</v>
      </c>
    </row>
    <row r="60" spans="2:9" x14ac:dyDescent="0.2">
      <c r="B60" s="84">
        <v>19374</v>
      </c>
      <c r="D60" s="85" t="s">
        <v>620</v>
      </c>
      <c r="F60" s="82"/>
      <c r="G60" s="88" t="s">
        <v>619</v>
      </c>
      <c r="H60" s="85"/>
      <c r="I60" s="87">
        <f>I61+I62</f>
        <v>561</v>
      </c>
    </row>
    <row r="61" spans="2:9" x14ac:dyDescent="0.2">
      <c r="B61" s="84">
        <v>0</v>
      </c>
      <c r="D61" s="85" t="s">
        <v>618</v>
      </c>
      <c r="F61" s="82"/>
      <c r="G61" s="88" t="s">
        <v>617</v>
      </c>
      <c r="I61" s="87">
        <v>0</v>
      </c>
    </row>
    <row r="62" spans="2:9" x14ac:dyDescent="0.2">
      <c r="B62" s="84">
        <v>561</v>
      </c>
      <c r="D62" s="81" t="s">
        <v>616</v>
      </c>
      <c r="E62" s="85" t="s">
        <v>615</v>
      </c>
      <c r="F62" s="82"/>
      <c r="G62" s="88" t="s">
        <v>614</v>
      </c>
      <c r="I62" s="87">
        <v>561</v>
      </c>
    </row>
    <row r="63" spans="2:9" x14ac:dyDescent="0.2">
      <c r="B63" s="84"/>
      <c r="E63" s="85" t="s">
        <v>613</v>
      </c>
      <c r="F63" s="82"/>
      <c r="G63" s="83" t="s">
        <v>612</v>
      </c>
      <c r="H63" s="81" t="s">
        <v>611</v>
      </c>
      <c r="I63" s="87">
        <f>I64+I65+I66</f>
        <v>14620</v>
      </c>
    </row>
    <row r="64" spans="2:9" x14ac:dyDescent="0.2">
      <c r="B64" s="84">
        <f>B65+B66+B67</f>
        <v>20060</v>
      </c>
      <c r="D64" s="81" t="s">
        <v>612</v>
      </c>
      <c r="E64" s="81" t="s">
        <v>611</v>
      </c>
      <c r="F64" s="82"/>
      <c r="G64" s="85" t="s">
        <v>610</v>
      </c>
      <c r="I64" s="87">
        <v>0</v>
      </c>
    </row>
    <row r="65" spans="2:9" x14ac:dyDescent="0.2">
      <c r="B65" s="84">
        <v>5054</v>
      </c>
      <c r="D65" s="85" t="s">
        <v>610</v>
      </c>
      <c r="F65" s="82"/>
      <c r="G65" s="88" t="s">
        <v>609</v>
      </c>
      <c r="I65" s="87">
        <v>666</v>
      </c>
    </row>
    <row r="66" spans="2:9" x14ac:dyDescent="0.2">
      <c r="B66" s="84">
        <v>0</v>
      </c>
      <c r="D66" s="85" t="s">
        <v>609</v>
      </c>
      <c r="F66" s="82"/>
      <c r="G66" s="88" t="s">
        <v>608</v>
      </c>
      <c r="I66" s="87">
        <v>13954</v>
      </c>
    </row>
    <row r="67" spans="2:9" x14ac:dyDescent="0.2">
      <c r="B67" s="84">
        <v>15006</v>
      </c>
      <c r="D67" s="85" t="s">
        <v>608</v>
      </c>
      <c r="F67" s="82"/>
      <c r="G67" s="83"/>
      <c r="H67" s="83"/>
      <c r="I67" s="87"/>
    </row>
    <row r="68" spans="2:9" x14ac:dyDescent="0.2">
      <c r="B68" s="84">
        <f>I70-B59-B62-B64</f>
        <v>669465</v>
      </c>
      <c r="D68" s="85" t="s">
        <v>602</v>
      </c>
      <c r="E68" s="85" t="s">
        <v>601</v>
      </c>
      <c r="F68" s="82"/>
      <c r="G68" s="83"/>
      <c r="H68" s="83"/>
      <c r="I68" s="87"/>
    </row>
    <row r="69" spans="2:9" ht="17.45" customHeight="1" x14ac:dyDescent="0.2">
      <c r="B69" s="84"/>
      <c r="F69" s="82"/>
      <c r="G69" s="83"/>
      <c r="H69" s="83"/>
      <c r="I69" s="87"/>
    </row>
    <row r="70" spans="2:9" ht="17.45" customHeight="1" x14ac:dyDescent="0.2">
      <c r="B70" s="89">
        <f>B59+B62+B64+B68</f>
        <v>709460</v>
      </c>
      <c r="C70" s="78"/>
      <c r="D70" s="78" t="s">
        <v>568</v>
      </c>
      <c r="E70" s="78"/>
      <c r="F70" s="91"/>
      <c r="G70" s="78" t="s">
        <v>568</v>
      </c>
      <c r="H70" s="78"/>
      <c r="I70" s="92">
        <f>I59+I60+I63</f>
        <v>709460</v>
      </c>
    </row>
    <row r="73" spans="2:9" ht="15" x14ac:dyDescent="0.2">
      <c r="B73" s="65" t="s">
        <v>607</v>
      </c>
      <c r="C73" s="94"/>
      <c r="D73" s="94"/>
      <c r="E73" s="94"/>
      <c r="F73" s="94"/>
      <c r="G73" s="94"/>
      <c r="H73" s="94"/>
      <c r="I73" s="94"/>
    </row>
    <row r="75" spans="2:9" x14ac:dyDescent="0.2">
      <c r="B75" s="70" t="s">
        <v>606</v>
      </c>
      <c r="C75" s="78"/>
      <c r="D75" s="78"/>
      <c r="E75" s="78"/>
      <c r="F75" s="78"/>
      <c r="G75" s="78"/>
      <c r="H75" s="78"/>
      <c r="I75" s="69" t="s">
        <v>605</v>
      </c>
    </row>
    <row r="76" spans="2:9" x14ac:dyDescent="0.2">
      <c r="B76" s="80"/>
      <c r="F76" s="82"/>
      <c r="G76" s="83"/>
      <c r="H76" s="83"/>
      <c r="I76" s="82"/>
    </row>
    <row r="77" spans="2:9" x14ac:dyDescent="0.2">
      <c r="B77" s="84">
        <v>0</v>
      </c>
      <c r="D77" s="81" t="s">
        <v>604</v>
      </c>
      <c r="E77" s="85" t="s">
        <v>603</v>
      </c>
      <c r="F77" s="82"/>
      <c r="G77" s="88" t="s">
        <v>602</v>
      </c>
      <c r="H77" s="66" t="s">
        <v>601</v>
      </c>
      <c r="I77" s="87">
        <f>+B68</f>
        <v>669465</v>
      </c>
    </row>
    <row r="78" spans="2:9" x14ac:dyDescent="0.2">
      <c r="B78" s="84"/>
      <c r="E78" s="85" t="s">
        <v>600</v>
      </c>
      <c r="F78" s="82"/>
      <c r="G78" s="88"/>
      <c r="H78" s="85"/>
      <c r="I78" s="87"/>
    </row>
    <row r="79" spans="2:9" x14ac:dyDescent="0.2">
      <c r="B79" s="84">
        <f>I82-B77</f>
        <v>669465</v>
      </c>
      <c r="D79" s="85" t="s">
        <v>595</v>
      </c>
      <c r="E79" s="68" t="s">
        <v>599</v>
      </c>
      <c r="F79" s="82"/>
      <c r="G79" s="83"/>
      <c r="H79" s="83"/>
      <c r="I79" s="87"/>
    </row>
    <row r="80" spans="2:9" x14ac:dyDescent="0.2">
      <c r="B80" s="84">
        <f>B79-B13</f>
        <v>223197</v>
      </c>
      <c r="D80" s="85" t="s">
        <v>598</v>
      </c>
      <c r="E80" s="66" t="s">
        <v>594</v>
      </c>
      <c r="F80" s="82"/>
      <c r="G80" s="83"/>
      <c r="H80" s="83"/>
      <c r="I80" s="87"/>
    </row>
    <row r="81" spans="2:9" x14ac:dyDescent="0.2">
      <c r="B81" s="84"/>
      <c r="F81" s="82"/>
      <c r="G81" s="83"/>
      <c r="H81" s="83"/>
      <c r="I81" s="87"/>
    </row>
    <row r="82" spans="2:9" x14ac:dyDescent="0.2">
      <c r="B82" s="89">
        <f>B77+B79</f>
        <v>669465</v>
      </c>
      <c r="C82" s="78"/>
      <c r="D82" s="78" t="s">
        <v>568</v>
      </c>
      <c r="E82" s="78"/>
      <c r="F82" s="91"/>
      <c r="G82" s="78" t="s">
        <v>568</v>
      </c>
      <c r="H82" s="78"/>
      <c r="I82" s="92">
        <f>I77</f>
        <v>669465</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597</v>
      </c>
      <c r="C85" s="153"/>
      <c r="D85" s="153"/>
      <c r="E85" s="153"/>
      <c r="F85" s="153"/>
      <c r="G85" s="153"/>
      <c r="H85" s="153"/>
      <c r="I85" s="153"/>
    </row>
    <row r="86" spans="2:9" ht="7.15" customHeight="1" x14ac:dyDescent="0.2"/>
    <row r="88" spans="2:9" ht="15" x14ac:dyDescent="0.2">
      <c r="B88" s="65" t="s">
        <v>596</v>
      </c>
      <c r="C88" s="93"/>
      <c r="D88" s="93"/>
      <c r="E88" s="93"/>
      <c r="F88" s="93"/>
      <c r="G88" s="93"/>
      <c r="H88" s="93"/>
      <c r="I88" s="93"/>
    </row>
    <row r="89" spans="2:9" ht="15.75" customHeight="1" x14ac:dyDescent="0.2"/>
    <row r="90" spans="2:9" x14ac:dyDescent="0.2">
      <c r="B90" s="64" t="s">
        <v>566</v>
      </c>
      <c r="C90" s="78"/>
      <c r="D90" s="78"/>
      <c r="E90" s="78"/>
      <c r="F90" s="78"/>
      <c r="G90" s="78"/>
      <c r="H90" s="78"/>
      <c r="I90" s="63" t="s">
        <v>565</v>
      </c>
    </row>
    <row r="91" spans="2:9" x14ac:dyDescent="0.2">
      <c r="B91" s="80"/>
      <c r="F91" s="82"/>
      <c r="G91" s="83"/>
      <c r="H91" s="83"/>
      <c r="I91" s="82"/>
    </row>
    <row r="92" spans="2:9" x14ac:dyDescent="0.2">
      <c r="B92" s="84">
        <f>I99</f>
        <v>306726</v>
      </c>
      <c r="D92" s="85" t="s">
        <v>582</v>
      </c>
      <c r="E92" s="66" t="s">
        <v>581</v>
      </c>
      <c r="F92" s="82"/>
      <c r="G92" s="85" t="s">
        <v>595</v>
      </c>
      <c r="H92" s="66" t="s">
        <v>594</v>
      </c>
      <c r="I92" s="87">
        <f>+B80</f>
        <v>223197</v>
      </c>
    </row>
    <row r="93" spans="2:9" x14ac:dyDescent="0.2">
      <c r="B93" s="84"/>
      <c r="E93" s="68" t="s">
        <v>578</v>
      </c>
      <c r="F93" s="82"/>
      <c r="G93" s="88" t="s">
        <v>593</v>
      </c>
      <c r="H93" s="81" t="s">
        <v>592</v>
      </c>
      <c r="I93" s="87">
        <f>I94+I95</f>
        <v>122247</v>
      </c>
    </row>
    <row r="94" spans="2:9" x14ac:dyDescent="0.2">
      <c r="B94" s="84"/>
      <c r="E94" s="85"/>
      <c r="F94" s="82"/>
      <c r="G94" s="88" t="s">
        <v>591</v>
      </c>
      <c r="I94" s="87">
        <v>29388</v>
      </c>
    </row>
    <row r="95" spans="2:9" x14ac:dyDescent="0.2">
      <c r="B95" s="84"/>
      <c r="E95" s="85"/>
      <c r="F95" s="82"/>
      <c r="G95" s="88" t="s">
        <v>590</v>
      </c>
      <c r="I95" s="87">
        <v>92859</v>
      </c>
    </row>
    <row r="96" spans="2:9" x14ac:dyDescent="0.2">
      <c r="B96" s="84"/>
      <c r="D96" s="85"/>
      <c r="F96" s="82"/>
      <c r="G96" s="88" t="s">
        <v>589</v>
      </c>
      <c r="H96" s="81" t="s">
        <v>588</v>
      </c>
      <c r="I96" s="87">
        <f>I97</f>
        <v>-38718</v>
      </c>
    </row>
    <row r="97" spans="2:9" x14ac:dyDescent="0.2">
      <c r="B97" s="98"/>
      <c r="C97" s="99"/>
      <c r="D97" s="99"/>
      <c r="E97" s="85"/>
      <c r="F97" s="100"/>
      <c r="G97" s="88" t="s">
        <v>587</v>
      </c>
      <c r="H97" s="101"/>
      <c r="I97" s="87">
        <v>-38718</v>
      </c>
    </row>
    <row r="98" spans="2:9" x14ac:dyDescent="0.2">
      <c r="B98" s="84"/>
      <c r="F98" s="82"/>
      <c r="G98" s="83"/>
      <c r="H98" s="83"/>
      <c r="I98" s="87"/>
    </row>
    <row r="99" spans="2:9" x14ac:dyDescent="0.2">
      <c r="B99" s="89">
        <f>B92</f>
        <v>306726</v>
      </c>
      <c r="C99" s="78"/>
      <c r="D99" s="78" t="s">
        <v>568</v>
      </c>
      <c r="E99" s="78"/>
      <c r="F99" s="91"/>
      <c r="G99" s="78" t="s">
        <v>568</v>
      </c>
      <c r="H99" s="78"/>
      <c r="I99" s="92">
        <f>I92+I93+I96</f>
        <v>306726</v>
      </c>
    </row>
    <row r="102" spans="2:9" ht="15" x14ac:dyDescent="0.2">
      <c r="B102" s="65" t="s">
        <v>586</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566</v>
      </c>
      <c r="C104" s="78"/>
      <c r="D104" s="78"/>
      <c r="E104" s="78"/>
      <c r="F104" s="78"/>
      <c r="G104" s="78"/>
      <c r="H104" s="78"/>
      <c r="I104" s="63" t="s">
        <v>565</v>
      </c>
    </row>
    <row r="105" spans="2:9" x14ac:dyDescent="0.2">
      <c r="B105" s="80"/>
      <c r="E105" s="85"/>
      <c r="F105" s="102"/>
      <c r="G105" s="83"/>
      <c r="H105" s="83"/>
      <c r="I105" s="82"/>
    </row>
    <row r="106" spans="2:9" x14ac:dyDescent="0.2">
      <c r="B106" s="84">
        <f>B107+B109</f>
        <v>396481</v>
      </c>
      <c r="D106" s="85" t="s">
        <v>585</v>
      </c>
      <c r="E106" s="103" t="s">
        <v>584</v>
      </c>
      <c r="F106" s="82"/>
      <c r="G106" s="83"/>
      <c r="H106" s="83"/>
      <c r="I106" s="82"/>
    </row>
    <row r="107" spans="2:9" x14ac:dyDescent="0.2">
      <c r="B107" s="84">
        <v>444160</v>
      </c>
      <c r="D107" s="85" t="s">
        <v>583</v>
      </c>
      <c r="E107" s="85"/>
      <c r="F107" s="82"/>
      <c r="G107" s="85" t="s">
        <v>582</v>
      </c>
      <c r="H107" s="68" t="s">
        <v>581</v>
      </c>
      <c r="I107" s="87"/>
    </row>
    <row r="108" spans="2:9" x14ac:dyDescent="0.2">
      <c r="B108" s="84">
        <f>-B13</f>
        <v>-446268</v>
      </c>
      <c r="D108" s="85" t="s">
        <v>580</v>
      </c>
      <c r="E108" s="86" t="s">
        <v>579</v>
      </c>
      <c r="F108" s="82"/>
      <c r="G108" s="85"/>
      <c r="H108" s="67" t="s">
        <v>578</v>
      </c>
      <c r="I108" s="87">
        <f>B92</f>
        <v>306726</v>
      </c>
    </row>
    <row r="109" spans="2:9" x14ac:dyDescent="0.2">
      <c r="B109" s="84">
        <v>-47679</v>
      </c>
      <c r="D109" s="95" t="s">
        <v>577</v>
      </c>
      <c r="E109" s="85" t="s">
        <v>576</v>
      </c>
      <c r="F109" s="82"/>
      <c r="H109" s="104"/>
      <c r="I109" s="105"/>
    </row>
    <row r="110" spans="2:9" x14ac:dyDescent="0.2">
      <c r="B110" s="84">
        <v>0</v>
      </c>
      <c r="D110" s="85" t="s">
        <v>575</v>
      </c>
      <c r="E110" s="85" t="s">
        <v>574</v>
      </c>
      <c r="F110" s="82"/>
      <c r="G110" s="93"/>
      <c r="I110" s="87"/>
    </row>
    <row r="111" spans="2:9" x14ac:dyDescent="0.2">
      <c r="B111" s="84">
        <v>-222</v>
      </c>
      <c r="D111" s="95" t="s">
        <v>573</v>
      </c>
      <c r="E111" s="85" t="s">
        <v>572</v>
      </c>
      <c r="F111" s="82"/>
      <c r="H111" s="104"/>
      <c r="I111" s="105"/>
    </row>
    <row r="112" spans="2:9" x14ac:dyDescent="0.2">
      <c r="B112" s="84"/>
      <c r="D112" s="85"/>
      <c r="E112" s="85" t="s">
        <v>571</v>
      </c>
      <c r="F112" s="82"/>
      <c r="G112" s="93"/>
      <c r="I112" s="87"/>
    </row>
    <row r="113" spans="2:9" x14ac:dyDescent="0.2">
      <c r="B113" s="84">
        <f>I115-B106-B108-B111</f>
        <v>356735</v>
      </c>
      <c r="C113" s="99"/>
      <c r="D113" s="99" t="s">
        <v>570</v>
      </c>
      <c r="E113" s="66" t="s">
        <v>569</v>
      </c>
      <c r="F113" s="100"/>
      <c r="G113" s="93"/>
      <c r="H113" s="101"/>
      <c r="I113" s="87"/>
    </row>
    <row r="114" spans="2:9" x14ac:dyDescent="0.2">
      <c r="B114" s="84"/>
      <c r="E114" s="85"/>
      <c r="F114" s="82"/>
      <c r="G114" s="93"/>
      <c r="H114" s="83"/>
      <c r="I114" s="87"/>
    </row>
    <row r="115" spans="2:9" x14ac:dyDescent="0.2">
      <c r="B115" s="89">
        <f>B106+B108+B111+B113</f>
        <v>306726</v>
      </c>
      <c r="C115" s="78"/>
      <c r="D115" s="78" t="s">
        <v>568</v>
      </c>
      <c r="E115" s="106"/>
      <c r="F115" s="91"/>
      <c r="G115" s="78" t="s">
        <v>568</v>
      </c>
      <c r="H115" s="78"/>
      <c r="I115" s="92">
        <f>I108</f>
        <v>306726</v>
      </c>
    </row>
    <row r="118" spans="2:9" ht="15" x14ac:dyDescent="0.2">
      <c r="B118" s="65" t="s">
        <v>567</v>
      </c>
      <c r="C118" s="93"/>
      <c r="D118" s="93"/>
      <c r="E118" s="93"/>
      <c r="F118" s="93"/>
      <c r="G118" s="93"/>
      <c r="H118" s="93"/>
      <c r="I118" s="93"/>
    </row>
    <row r="120" spans="2:9" x14ac:dyDescent="0.2">
      <c r="B120" s="64" t="s">
        <v>566</v>
      </c>
      <c r="C120" s="78"/>
      <c r="D120" s="78"/>
      <c r="E120" s="78"/>
      <c r="F120" s="78"/>
      <c r="G120" s="78"/>
      <c r="H120" s="78"/>
      <c r="I120" s="63" t="s">
        <v>565</v>
      </c>
    </row>
    <row r="121" spans="2:9" ht="15" x14ac:dyDescent="0.2">
      <c r="B121" s="61"/>
      <c r="C121" s="79"/>
      <c r="D121" s="79"/>
      <c r="E121" s="79"/>
      <c r="F121" s="79"/>
      <c r="G121" s="79"/>
      <c r="H121" s="79"/>
      <c r="I121" s="62"/>
    </row>
    <row r="122" spans="2:9" ht="15" x14ac:dyDescent="0.2">
      <c r="B122" s="61"/>
      <c r="C122" s="79"/>
      <c r="D122" s="79"/>
      <c r="E122" s="60" t="s">
        <v>564</v>
      </c>
      <c r="F122" s="79"/>
      <c r="G122" s="79"/>
      <c r="H122" s="79"/>
      <c r="I122" s="87">
        <f>B123-I128-I131-I134-I137-I142-I143-I144</f>
        <v>356735</v>
      </c>
    </row>
    <row r="123" spans="2:9" ht="15" x14ac:dyDescent="0.2">
      <c r="B123" s="84">
        <f>B125+B128+B131+B134+B137+B142+B143+B144</f>
        <v>-29500</v>
      </c>
      <c r="C123" s="79"/>
      <c r="D123" s="58"/>
      <c r="E123" s="85" t="s">
        <v>563</v>
      </c>
      <c r="F123" s="58"/>
      <c r="G123" s="58"/>
      <c r="H123" s="58"/>
      <c r="I123" s="87">
        <f>I125+I128+I131+I134+I137+I142+I143+I144</f>
        <v>-386235</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562</v>
      </c>
      <c r="F125" s="58"/>
      <c r="G125" s="58"/>
      <c r="H125" s="58"/>
      <c r="I125" s="87">
        <f>I126+I127</f>
        <v>0</v>
      </c>
    </row>
    <row r="126" spans="2:9" ht="13.15" customHeight="1" x14ac:dyDescent="0.2">
      <c r="B126" s="84">
        <v>0</v>
      </c>
      <c r="C126" s="58"/>
      <c r="D126" s="58"/>
      <c r="E126" s="85" t="s">
        <v>561</v>
      </c>
      <c r="F126" s="58"/>
      <c r="G126" s="58"/>
      <c r="H126" s="58"/>
      <c r="I126" s="87">
        <v>0</v>
      </c>
    </row>
    <row r="127" spans="2:9" ht="15" x14ac:dyDescent="0.2">
      <c r="B127" s="84">
        <v>0</v>
      </c>
      <c r="C127" s="58"/>
      <c r="D127" s="58"/>
      <c r="E127" s="85" t="s">
        <v>560</v>
      </c>
      <c r="F127" s="58"/>
      <c r="G127" s="58"/>
      <c r="H127" s="58"/>
      <c r="I127" s="87">
        <v>0</v>
      </c>
    </row>
    <row r="128" spans="2:9" x14ac:dyDescent="0.2">
      <c r="B128" s="84">
        <f>B129+B130</f>
        <v>289743</v>
      </c>
      <c r="E128" s="85" t="s">
        <v>559</v>
      </c>
      <c r="I128" s="87">
        <f>I129+I130</f>
        <v>-9771</v>
      </c>
    </row>
    <row r="129" spans="2:9" x14ac:dyDescent="0.2">
      <c r="B129" s="84">
        <v>287881</v>
      </c>
      <c r="E129" s="85" t="s">
        <v>558</v>
      </c>
      <c r="I129" s="87">
        <v>0</v>
      </c>
    </row>
    <row r="130" spans="2:9" x14ac:dyDescent="0.2">
      <c r="B130" s="84">
        <v>1862</v>
      </c>
      <c r="E130" s="85" t="s">
        <v>557</v>
      </c>
      <c r="I130" s="87">
        <v>-9771</v>
      </c>
    </row>
    <row r="131" spans="2:9" x14ac:dyDescent="0.2">
      <c r="B131" s="84">
        <f>B132+B133</f>
        <v>-1874</v>
      </c>
      <c r="E131" s="85" t="s">
        <v>556</v>
      </c>
      <c r="I131" s="87">
        <f>I132+I133</f>
        <v>-75</v>
      </c>
    </row>
    <row r="132" spans="2:9" x14ac:dyDescent="0.2">
      <c r="B132" s="84">
        <v>4279</v>
      </c>
      <c r="E132" s="85" t="s">
        <v>555</v>
      </c>
      <c r="I132" s="87">
        <v>-75</v>
      </c>
    </row>
    <row r="133" spans="2:9" x14ac:dyDescent="0.2">
      <c r="B133" s="84">
        <v>-6153</v>
      </c>
      <c r="E133" s="85" t="s">
        <v>554</v>
      </c>
      <c r="I133" s="87">
        <v>0</v>
      </c>
    </row>
    <row r="134" spans="2:9" x14ac:dyDescent="0.2">
      <c r="B134" s="84">
        <f>B135+B136</f>
        <v>29745</v>
      </c>
      <c r="E134" s="85" t="s">
        <v>553</v>
      </c>
      <c r="I134" s="87">
        <f>I135+I136</f>
        <v>-278838</v>
      </c>
    </row>
    <row r="135" spans="2:9" x14ac:dyDescent="0.2">
      <c r="B135" s="84">
        <v>4490</v>
      </c>
      <c r="E135" s="85" t="s">
        <v>552</v>
      </c>
      <c r="I135" s="87">
        <v>-80477</v>
      </c>
    </row>
    <row r="136" spans="2:9" x14ac:dyDescent="0.2">
      <c r="B136" s="84">
        <v>25255</v>
      </c>
      <c r="E136" s="85" t="s">
        <v>551</v>
      </c>
      <c r="I136" s="87">
        <v>-198361</v>
      </c>
    </row>
    <row r="137" spans="2:9" x14ac:dyDescent="0.2">
      <c r="B137" s="84">
        <f>B138+B141</f>
        <v>88</v>
      </c>
      <c r="E137" s="107" t="s">
        <v>550</v>
      </c>
      <c r="I137" s="87">
        <f>I138+I141</f>
        <v>19940</v>
      </c>
    </row>
    <row r="138" spans="2:9" x14ac:dyDescent="0.2">
      <c r="B138" s="84">
        <f>B139+B140</f>
        <v>88</v>
      </c>
      <c r="E138" s="107" t="s">
        <v>549</v>
      </c>
      <c r="I138" s="87">
        <f>I139+I140</f>
        <v>19940</v>
      </c>
    </row>
    <row r="139" spans="2:9" x14ac:dyDescent="0.2">
      <c r="B139" s="84">
        <v>88</v>
      </c>
      <c r="E139" s="107" t="s">
        <v>548</v>
      </c>
      <c r="I139" s="87">
        <v>19940</v>
      </c>
    </row>
    <row r="140" spans="2:9" x14ac:dyDescent="0.2">
      <c r="B140" s="84">
        <v>0</v>
      </c>
      <c r="E140" s="107" t="s">
        <v>547</v>
      </c>
      <c r="I140" s="87">
        <v>0</v>
      </c>
    </row>
    <row r="141" spans="2:9" x14ac:dyDescent="0.2">
      <c r="B141" s="84">
        <v>0</v>
      </c>
      <c r="E141" s="107" t="s">
        <v>546</v>
      </c>
      <c r="I141" s="87">
        <v>0</v>
      </c>
    </row>
    <row r="142" spans="2:9" x14ac:dyDescent="0.2">
      <c r="B142" s="84">
        <v>0</v>
      </c>
      <c r="E142" s="85" t="s">
        <v>545</v>
      </c>
      <c r="I142" s="87">
        <v>0</v>
      </c>
    </row>
    <row r="143" spans="2:9" x14ac:dyDescent="0.2">
      <c r="B143" s="84">
        <v>0</v>
      </c>
      <c r="C143" s="85" t="s">
        <v>544</v>
      </c>
      <c r="E143" s="85" t="s">
        <v>544</v>
      </c>
      <c r="I143" s="87">
        <v>13</v>
      </c>
    </row>
    <row r="144" spans="2:9" x14ac:dyDescent="0.2">
      <c r="B144" s="84">
        <f>B145+B146</f>
        <v>-347202</v>
      </c>
      <c r="C144" s="85" t="s">
        <v>543</v>
      </c>
      <c r="E144" s="85" t="s">
        <v>543</v>
      </c>
      <c r="I144" s="87">
        <f>I145+I146</f>
        <v>-117504</v>
      </c>
    </row>
    <row r="145" spans="2:9" x14ac:dyDescent="0.2">
      <c r="B145" s="84">
        <v>-246507</v>
      </c>
      <c r="C145" s="85" t="s">
        <v>542</v>
      </c>
      <c r="E145" s="85" t="s">
        <v>542</v>
      </c>
      <c r="I145" s="87">
        <v>21760</v>
      </c>
    </row>
    <row r="146" spans="2:9" x14ac:dyDescent="0.2">
      <c r="B146" s="89">
        <v>-100695</v>
      </c>
      <c r="C146" s="108" t="s">
        <v>541</v>
      </c>
      <c r="D146" s="109"/>
      <c r="E146" s="108" t="s">
        <v>541</v>
      </c>
      <c r="F146" s="109"/>
      <c r="G146" s="109"/>
      <c r="H146" s="109"/>
      <c r="I146" s="92">
        <v>-139264</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74803149606299213" header="0.39370078740157483" footer="0.39370078740157483"/>
  <pageSetup paperSize="9" scale="77" fitToHeight="4" orientation="portrait" r:id="rId1"/>
  <headerFooter alignWithMargins="0"/>
  <rowBreaks count="2" manualBreakCount="2">
    <brk id="72" min="1" max="8" man="1"/>
    <brk id="146" max="16383" man="1"/>
  </rowBreak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112</v>
      </c>
      <c r="D1" s="45"/>
      <c r="E1" s="45"/>
      <c r="F1" s="45"/>
      <c r="G1" s="39"/>
      <c r="H1" s="45"/>
      <c r="I1" s="45"/>
      <c r="J1" s="45"/>
      <c r="K1" s="45"/>
      <c r="L1" s="45"/>
      <c r="M1" s="45"/>
    </row>
    <row r="2" spans="2:14" s="41" customFormat="1" ht="20.25" x14ac:dyDescent="0.25">
      <c r="B2" s="75" t="s">
        <v>1013</v>
      </c>
      <c r="D2" s="42"/>
      <c r="E2" s="42"/>
      <c r="F2" s="42"/>
      <c r="G2" s="39"/>
      <c r="H2" s="42"/>
      <c r="I2" s="42"/>
      <c r="J2" s="42"/>
      <c r="K2" s="42"/>
      <c r="L2" s="42"/>
      <c r="M2" s="42"/>
    </row>
    <row r="3" spans="2:14" s="37" customFormat="1" ht="15" customHeight="1" x14ac:dyDescent="0.25">
      <c r="B3" s="76" t="s">
        <v>749</v>
      </c>
      <c r="D3" s="39"/>
      <c r="E3" s="40"/>
      <c r="F3" s="39"/>
      <c r="G3" s="39"/>
      <c r="H3" s="39"/>
      <c r="I3" s="39"/>
      <c r="J3" s="39"/>
      <c r="K3" s="39"/>
      <c r="L3" s="39"/>
      <c r="M3" s="39"/>
      <c r="N3" s="38"/>
    </row>
    <row r="4" spans="2:14" s="37" customFormat="1" ht="15" customHeight="1" x14ac:dyDescent="0.25">
      <c r="B4" s="76" t="s">
        <v>748</v>
      </c>
      <c r="D4" s="39"/>
      <c r="E4" s="40"/>
      <c r="F4" s="39"/>
      <c r="G4" s="39"/>
      <c r="H4" s="39"/>
      <c r="I4" s="39"/>
      <c r="J4" s="39"/>
      <c r="K4" s="39"/>
      <c r="L4" s="39"/>
      <c r="M4" s="39"/>
      <c r="N4" s="38"/>
    </row>
    <row r="5" spans="2:14" s="34" customFormat="1" ht="15" customHeight="1" x14ac:dyDescent="0.2">
      <c r="B5" s="76" t="s">
        <v>747</v>
      </c>
      <c r="D5" s="122"/>
      <c r="E5" s="21"/>
      <c r="F5" s="21"/>
      <c r="G5" s="21"/>
      <c r="H5" s="21"/>
      <c r="I5" s="21"/>
      <c r="J5" s="21"/>
      <c r="K5" s="21"/>
      <c r="L5" s="21"/>
      <c r="M5" s="21"/>
      <c r="N5" s="35"/>
    </row>
    <row r="6" spans="2:14" s="34" customFormat="1" ht="20.25" customHeight="1" x14ac:dyDescent="0.2">
      <c r="B6" s="123" t="s">
        <v>662</v>
      </c>
      <c r="D6" s="122"/>
      <c r="E6" s="21"/>
      <c r="F6" s="21"/>
      <c r="G6" s="21"/>
      <c r="H6" s="21"/>
      <c r="I6" s="21"/>
      <c r="J6" s="21"/>
      <c r="K6" s="21"/>
      <c r="L6" s="21"/>
      <c r="M6" s="21"/>
      <c r="N6" s="35"/>
    </row>
    <row r="7" spans="2:14" ht="15" x14ac:dyDescent="0.2">
      <c r="B7" s="65" t="s">
        <v>661</v>
      </c>
      <c r="C7" s="65"/>
      <c r="D7" s="65"/>
      <c r="E7" s="65"/>
      <c r="F7" s="65"/>
      <c r="G7" s="65"/>
      <c r="H7" s="65"/>
      <c r="I7" s="65"/>
    </row>
    <row r="9" spans="2:14" x14ac:dyDescent="0.2">
      <c r="B9" s="70" t="s">
        <v>606</v>
      </c>
      <c r="C9" s="78"/>
      <c r="D9" s="78"/>
      <c r="E9" s="78"/>
      <c r="F9" s="78"/>
      <c r="G9" s="78"/>
      <c r="H9" s="78"/>
      <c r="I9" s="69" t="s">
        <v>605</v>
      </c>
    </row>
    <row r="10" spans="2:14" x14ac:dyDescent="0.2">
      <c r="B10" s="80"/>
      <c r="F10" s="82"/>
      <c r="G10" s="83"/>
      <c r="H10" s="83"/>
      <c r="I10" s="82"/>
    </row>
    <row r="11" spans="2:14" x14ac:dyDescent="0.2">
      <c r="B11" s="84">
        <v>2077</v>
      </c>
      <c r="D11" s="81" t="s">
        <v>660</v>
      </c>
      <c r="E11" s="85" t="s">
        <v>659</v>
      </c>
      <c r="F11" s="82"/>
      <c r="G11" s="83" t="s">
        <v>658</v>
      </c>
      <c r="H11" s="86" t="s">
        <v>657</v>
      </c>
      <c r="I11" s="87">
        <f>I12+I13</f>
        <v>2611</v>
      </c>
    </row>
    <row r="12" spans="2:14" x14ac:dyDescent="0.2">
      <c r="B12" s="84">
        <f>I11-B11</f>
        <v>534</v>
      </c>
      <c r="D12" s="85" t="s">
        <v>647</v>
      </c>
      <c r="E12" s="66" t="s">
        <v>646</v>
      </c>
      <c r="F12" s="82"/>
      <c r="G12" s="88" t="s">
        <v>656</v>
      </c>
      <c r="H12" s="83"/>
      <c r="I12" s="87">
        <v>2611</v>
      </c>
    </row>
    <row r="13" spans="2:14" x14ac:dyDescent="0.2">
      <c r="B13" s="84">
        <v>19</v>
      </c>
      <c r="D13" s="81" t="s">
        <v>655</v>
      </c>
      <c r="E13" s="85" t="s">
        <v>579</v>
      </c>
      <c r="F13" s="82"/>
      <c r="G13" s="88" t="s">
        <v>654</v>
      </c>
      <c r="I13" s="87">
        <v>0</v>
      </c>
    </row>
    <row r="14" spans="2:14" x14ac:dyDescent="0.2">
      <c r="B14" s="84">
        <f>B12-B13</f>
        <v>515</v>
      </c>
      <c r="D14" s="81" t="s">
        <v>653</v>
      </c>
      <c r="E14" s="66" t="s">
        <v>652</v>
      </c>
      <c r="F14" s="82"/>
      <c r="G14" s="88"/>
      <c r="H14" s="83"/>
      <c r="I14" s="87"/>
    </row>
    <row r="15" spans="2:14" ht="7.15" customHeight="1" x14ac:dyDescent="0.2">
      <c r="B15" s="84"/>
      <c r="F15" s="82"/>
      <c r="G15" s="83"/>
      <c r="H15" s="83"/>
      <c r="I15" s="87"/>
    </row>
    <row r="16" spans="2:14" x14ac:dyDescent="0.2">
      <c r="B16" s="89">
        <f>B11+B12</f>
        <v>2611</v>
      </c>
      <c r="C16" s="78"/>
      <c r="D16" s="90" t="s">
        <v>568</v>
      </c>
      <c r="E16" s="78"/>
      <c r="F16" s="91"/>
      <c r="G16" s="90" t="s">
        <v>568</v>
      </c>
      <c r="H16" s="78"/>
      <c r="I16" s="92">
        <f>I11</f>
        <v>2611</v>
      </c>
    </row>
    <row r="19" spans="2:9" ht="15" x14ac:dyDescent="0.2">
      <c r="B19" s="65" t="s">
        <v>651</v>
      </c>
      <c r="C19" s="93"/>
      <c r="D19" s="65"/>
      <c r="E19" s="65"/>
      <c r="F19" s="65"/>
      <c r="G19" s="65"/>
      <c r="H19" s="65"/>
      <c r="I19" s="93"/>
    </row>
    <row r="22" spans="2:9" ht="15" x14ac:dyDescent="0.2">
      <c r="B22" s="65" t="s">
        <v>650</v>
      </c>
      <c r="C22" s="93"/>
      <c r="D22" s="93"/>
      <c r="E22" s="93"/>
      <c r="F22" s="93"/>
      <c r="G22" s="93"/>
      <c r="H22" s="93"/>
      <c r="I22" s="93"/>
    </row>
    <row r="24" spans="2:9" ht="15" x14ac:dyDescent="0.2">
      <c r="B24" s="70" t="s">
        <v>606</v>
      </c>
      <c r="C24" s="71"/>
      <c r="D24" s="71"/>
      <c r="E24" s="71"/>
      <c r="F24" s="71"/>
      <c r="G24" s="71"/>
      <c r="H24" s="71"/>
      <c r="I24" s="69" t="s">
        <v>605</v>
      </c>
    </row>
    <row r="25" spans="2:9" x14ac:dyDescent="0.2">
      <c r="B25" s="80"/>
      <c r="F25" s="82"/>
      <c r="G25" s="83"/>
      <c r="H25" s="83"/>
      <c r="I25" s="82"/>
    </row>
    <row r="26" spans="2:9" x14ac:dyDescent="0.2">
      <c r="B26" s="84">
        <f>B27+B28</f>
        <v>594</v>
      </c>
      <c r="D26" s="81" t="s">
        <v>649</v>
      </c>
      <c r="E26" s="85" t="s">
        <v>648</v>
      </c>
      <c r="F26" s="82"/>
      <c r="G26" s="88" t="s">
        <v>647</v>
      </c>
      <c r="H26" s="68" t="s">
        <v>646</v>
      </c>
      <c r="I26" s="87">
        <f>+B12</f>
        <v>534</v>
      </c>
    </row>
    <row r="27" spans="2:9" x14ac:dyDescent="0.2">
      <c r="B27" s="84">
        <v>456</v>
      </c>
      <c r="D27" s="85" t="s">
        <v>645</v>
      </c>
      <c r="F27" s="82"/>
      <c r="G27" s="83"/>
      <c r="H27" s="83"/>
      <c r="I27" s="87"/>
    </row>
    <row r="28" spans="2:9" x14ac:dyDescent="0.2">
      <c r="B28" s="84">
        <f>B29+B30</f>
        <v>138</v>
      </c>
      <c r="D28" s="85" t="s">
        <v>644</v>
      </c>
      <c r="F28" s="82"/>
      <c r="G28" s="83"/>
      <c r="H28" s="83"/>
      <c r="I28" s="87"/>
    </row>
    <row r="29" spans="2:9" x14ac:dyDescent="0.2">
      <c r="B29" s="84">
        <v>138</v>
      </c>
      <c r="D29" s="85" t="s">
        <v>643</v>
      </c>
      <c r="F29" s="82"/>
      <c r="G29" s="83"/>
      <c r="H29" s="83"/>
      <c r="I29" s="87"/>
    </row>
    <row r="30" spans="2:9" x14ac:dyDescent="0.2">
      <c r="B30" s="84">
        <v>0</v>
      </c>
      <c r="D30" s="85" t="s">
        <v>642</v>
      </c>
      <c r="F30" s="82"/>
      <c r="G30" s="83"/>
      <c r="H30" s="83"/>
      <c r="I30" s="87"/>
    </row>
    <row r="31" spans="2:9" ht="12.75" customHeight="1" x14ac:dyDescent="0.2">
      <c r="B31" s="84">
        <v>12</v>
      </c>
      <c r="D31" s="81" t="s">
        <v>641</v>
      </c>
      <c r="E31" s="81" t="s">
        <v>640</v>
      </c>
      <c r="F31" s="82"/>
      <c r="G31" s="83"/>
      <c r="H31" s="83"/>
      <c r="I31" s="87"/>
    </row>
    <row r="32" spans="2:9" ht="12.75" customHeight="1" x14ac:dyDescent="0.2">
      <c r="B32" s="84">
        <v>0</v>
      </c>
      <c r="D32" s="81" t="s">
        <v>639</v>
      </c>
      <c r="E32" s="81" t="s">
        <v>638</v>
      </c>
      <c r="F32" s="82"/>
      <c r="G32" s="83"/>
      <c r="H32" s="83"/>
      <c r="I32" s="87"/>
    </row>
    <row r="33" spans="2:9" x14ac:dyDescent="0.2">
      <c r="B33" s="84">
        <f>I35-B26-B31-B32</f>
        <v>-72</v>
      </c>
      <c r="D33" s="85" t="s">
        <v>636</v>
      </c>
      <c r="E33" s="66" t="s">
        <v>635</v>
      </c>
      <c r="F33" s="82"/>
      <c r="G33" s="83"/>
      <c r="H33" s="83"/>
      <c r="I33" s="87"/>
    </row>
    <row r="34" spans="2:9" x14ac:dyDescent="0.2">
      <c r="B34" s="84"/>
      <c r="F34" s="82"/>
      <c r="G34" s="83"/>
      <c r="H34" s="83"/>
      <c r="I34" s="87"/>
    </row>
    <row r="35" spans="2:9" x14ac:dyDescent="0.2">
      <c r="B35" s="89">
        <f>B26+B31+B32+B33</f>
        <v>534</v>
      </c>
      <c r="C35" s="78"/>
      <c r="D35" s="90" t="s">
        <v>568</v>
      </c>
      <c r="E35" s="78"/>
      <c r="F35" s="91"/>
      <c r="G35" s="90" t="s">
        <v>568</v>
      </c>
      <c r="H35" s="78"/>
      <c r="I35" s="92">
        <f>I26</f>
        <v>534</v>
      </c>
    </row>
    <row r="38" spans="2:9" ht="15" x14ac:dyDescent="0.2">
      <c r="B38" s="65" t="s">
        <v>637</v>
      </c>
      <c r="C38" s="94"/>
      <c r="D38" s="94"/>
      <c r="E38" s="94"/>
      <c r="F38" s="94"/>
      <c r="G38" s="94"/>
      <c r="H38" s="94"/>
      <c r="I38" s="94"/>
    </row>
    <row r="39" spans="2:9" ht="13.15" customHeight="1" x14ac:dyDescent="0.2"/>
    <row r="40" spans="2:9" x14ac:dyDescent="0.2">
      <c r="B40" s="70" t="s">
        <v>606</v>
      </c>
      <c r="C40" s="78"/>
      <c r="D40" s="78"/>
      <c r="E40" s="78"/>
      <c r="F40" s="78"/>
      <c r="G40" s="78"/>
      <c r="H40" s="78"/>
      <c r="I40" s="69" t="s">
        <v>605</v>
      </c>
    </row>
    <row r="41" spans="2:9" x14ac:dyDescent="0.2">
      <c r="B41" s="80"/>
      <c r="F41" s="82"/>
      <c r="G41" s="83"/>
      <c r="H41" s="83"/>
      <c r="I41" s="82"/>
    </row>
    <row r="42" spans="2:9" x14ac:dyDescent="0.2">
      <c r="B42" s="84">
        <f>B43+B44+B45+B47+B48</f>
        <v>14</v>
      </c>
      <c r="D42" s="81" t="s">
        <v>634</v>
      </c>
      <c r="E42" s="88" t="s">
        <v>633</v>
      </c>
      <c r="F42" s="82"/>
      <c r="G42" s="85" t="s">
        <v>636</v>
      </c>
      <c r="H42" s="66" t="s">
        <v>635</v>
      </c>
      <c r="I42" s="87">
        <f>+B33</f>
        <v>-72</v>
      </c>
    </row>
    <row r="43" spans="2:9" ht="15" x14ac:dyDescent="0.2">
      <c r="B43" s="84">
        <v>14</v>
      </c>
      <c r="C43" s="58"/>
      <c r="D43" s="95" t="s">
        <v>632</v>
      </c>
      <c r="F43" s="62"/>
      <c r="G43" s="79" t="s">
        <v>634</v>
      </c>
      <c r="H43" s="96" t="s">
        <v>633</v>
      </c>
      <c r="I43" s="87">
        <f>I44+I45+I47+I48+I49</f>
        <v>10</v>
      </c>
    </row>
    <row r="44" spans="2:9" x14ac:dyDescent="0.2">
      <c r="B44" s="84">
        <v>0</v>
      </c>
      <c r="D44" s="85" t="s">
        <v>631</v>
      </c>
      <c r="F44" s="82"/>
      <c r="G44" s="95" t="s">
        <v>632</v>
      </c>
      <c r="I44" s="87">
        <v>10</v>
      </c>
    </row>
    <row r="45" spans="2:9" x14ac:dyDescent="0.2">
      <c r="B45" s="84">
        <v>0</v>
      </c>
      <c r="D45" s="85" t="s">
        <v>630</v>
      </c>
      <c r="E45" s="80"/>
      <c r="F45" s="82"/>
      <c r="G45" s="85" t="s">
        <v>631</v>
      </c>
      <c r="I45" s="87">
        <v>0</v>
      </c>
    </row>
    <row r="46" spans="2:9" x14ac:dyDescent="0.2">
      <c r="B46" s="84"/>
      <c r="E46" s="97" t="s">
        <v>629</v>
      </c>
      <c r="F46" s="82"/>
      <c r="G46" s="85" t="s">
        <v>630</v>
      </c>
      <c r="H46" s="80"/>
      <c r="I46" s="87"/>
    </row>
    <row r="47" spans="2:9" x14ac:dyDescent="0.2">
      <c r="B47" s="84">
        <v>0</v>
      </c>
      <c r="D47" s="85" t="s">
        <v>628</v>
      </c>
      <c r="E47" s="85"/>
      <c r="F47" s="82"/>
      <c r="H47" s="85" t="s">
        <v>629</v>
      </c>
      <c r="I47" s="87">
        <v>0</v>
      </c>
    </row>
    <row r="48" spans="2:9" x14ac:dyDescent="0.2">
      <c r="B48" s="84">
        <v>0</v>
      </c>
      <c r="D48" s="85" t="s">
        <v>627</v>
      </c>
      <c r="E48" s="85"/>
      <c r="F48" s="82"/>
      <c r="G48" s="81" t="s">
        <v>628</v>
      </c>
      <c r="H48" s="85"/>
      <c r="I48" s="87">
        <v>0</v>
      </c>
    </row>
    <row r="49" spans="2:9" x14ac:dyDescent="0.2">
      <c r="B49" s="84">
        <f>I52-B42</f>
        <v>-76</v>
      </c>
      <c r="D49" s="85" t="s">
        <v>622</v>
      </c>
      <c r="E49" s="66" t="s">
        <v>621</v>
      </c>
      <c r="F49" s="82"/>
      <c r="G49" s="85" t="s">
        <v>627</v>
      </c>
      <c r="H49" s="85"/>
      <c r="I49" s="87">
        <v>0</v>
      </c>
    </row>
    <row r="50" spans="2:9" x14ac:dyDescent="0.2">
      <c r="B50" s="84"/>
      <c r="D50" s="85"/>
      <c r="E50" s="85"/>
      <c r="F50" s="82"/>
      <c r="G50" s="85" t="s">
        <v>626</v>
      </c>
      <c r="H50" s="85"/>
      <c r="I50" s="87">
        <v>0</v>
      </c>
    </row>
    <row r="51" spans="2:9" x14ac:dyDescent="0.2">
      <c r="B51" s="84"/>
      <c r="F51" s="82"/>
      <c r="G51" s="85"/>
      <c r="I51" s="87"/>
    </row>
    <row r="52" spans="2:9" x14ac:dyDescent="0.2">
      <c r="B52" s="89">
        <f>B42+B49</f>
        <v>-62</v>
      </c>
      <c r="C52" s="78"/>
      <c r="D52" s="78" t="s">
        <v>568</v>
      </c>
      <c r="E52" s="78"/>
      <c r="F52" s="91"/>
      <c r="G52" s="78" t="s">
        <v>568</v>
      </c>
      <c r="H52" s="78"/>
      <c r="I52" s="92">
        <f>I42+I43+I50</f>
        <v>-62</v>
      </c>
    </row>
    <row r="55" spans="2:9" ht="15" x14ac:dyDescent="0.2">
      <c r="B55" s="65" t="s">
        <v>625</v>
      </c>
      <c r="C55" s="94"/>
      <c r="D55" s="94"/>
      <c r="E55" s="94"/>
      <c r="F55" s="94"/>
      <c r="G55" s="94"/>
      <c r="H55" s="94"/>
      <c r="I55" s="94"/>
    </row>
    <row r="57" spans="2:9" x14ac:dyDescent="0.2">
      <c r="B57" s="70" t="s">
        <v>606</v>
      </c>
      <c r="C57" s="78"/>
      <c r="D57" s="78"/>
      <c r="E57" s="78"/>
      <c r="F57" s="78"/>
      <c r="G57" s="78"/>
      <c r="H57" s="78"/>
      <c r="I57" s="69" t="s">
        <v>605</v>
      </c>
    </row>
    <row r="58" spans="2:9" x14ac:dyDescent="0.2">
      <c r="B58" s="80"/>
      <c r="F58" s="82"/>
      <c r="G58" s="83"/>
      <c r="H58" s="83"/>
      <c r="I58" s="82"/>
    </row>
    <row r="59" spans="2:9" x14ac:dyDescent="0.2">
      <c r="B59" s="84">
        <f>B60+B61</f>
        <v>0</v>
      </c>
      <c r="D59" s="81" t="s">
        <v>624</v>
      </c>
      <c r="E59" s="86" t="s">
        <v>623</v>
      </c>
      <c r="F59" s="82"/>
      <c r="G59" s="88" t="s">
        <v>622</v>
      </c>
      <c r="H59" s="66" t="s">
        <v>621</v>
      </c>
      <c r="I59" s="87">
        <f>+B49</f>
        <v>-76</v>
      </c>
    </row>
    <row r="60" spans="2:9" x14ac:dyDescent="0.2">
      <c r="B60" s="84">
        <v>0</v>
      </c>
      <c r="D60" s="85" t="s">
        <v>620</v>
      </c>
      <c r="F60" s="82"/>
      <c r="G60" s="88" t="s">
        <v>619</v>
      </c>
      <c r="H60" s="85"/>
      <c r="I60" s="87">
        <f>I61+I62</f>
        <v>0</v>
      </c>
    </row>
    <row r="61" spans="2:9" x14ac:dyDescent="0.2">
      <c r="B61" s="84">
        <v>0</v>
      </c>
      <c r="D61" s="85" t="s">
        <v>618</v>
      </c>
      <c r="F61" s="82"/>
      <c r="G61" s="88" t="s">
        <v>617</v>
      </c>
      <c r="I61" s="87">
        <v>0</v>
      </c>
    </row>
    <row r="62" spans="2:9" x14ac:dyDescent="0.2">
      <c r="B62" s="84">
        <v>0</v>
      </c>
      <c r="D62" s="81" t="s">
        <v>616</v>
      </c>
      <c r="E62" s="85" t="s">
        <v>615</v>
      </c>
      <c r="F62" s="82"/>
      <c r="G62" s="88" t="s">
        <v>614</v>
      </c>
      <c r="I62" s="87">
        <v>0</v>
      </c>
    </row>
    <row r="63" spans="2:9" x14ac:dyDescent="0.2">
      <c r="B63" s="84"/>
      <c r="E63" s="85" t="s">
        <v>613</v>
      </c>
      <c r="F63" s="82"/>
      <c r="G63" s="83" t="s">
        <v>612</v>
      </c>
      <c r="H63" s="81" t="s">
        <v>611</v>
      </c>
      <c r="I63" s="87">
        <f>I64+I65+I66</f>
        <v>70</v>
      </c>
    </row>
    <row r="64" spans="2:9" x14ac:dyDescent="0.2">
      <c r="B64" s="84">
        <f>B65+B66+B67</f>
        <v>0</v>
      </c>
      <c r="D64" s="81" t="s">
        <v>612</v>
      </c>
      <c r="E64" s="81" t="s">
        <v>611</v>
      </c>
      <c r="F64" s="82"/>
      <c r="G64" s="85" t="s">
        <v>610</v>
      </c>
      <c r="I64" s="87">
        <v>0</v>
      </c>
    </row>
    <row r="65" spans="2:9" x14ac:dyDescent="0.2">
      <c r="B65" s="84">
        <v>0</v>
      </c>
      <c r="D65" s="85" t="s">
        <v>610</v>
      </c>
      <c r="F65" s="82"/>
      <c r="G65" s="88" t="s">
        <v>609</v>
      </c>
      <c r="I65" s="87">
        <v>0</v>
      </c>
    </row>
    <row r="66" spans="2:9" x14ac:dyDescent="0.2">
      <c r="B66" s="84">
        <v>0</v>
      </c>
      <c r="D66" s="85" t="s">
        <v>609</v>
      </c>
      <c r="F66" s="82"/>
      <c r="G66" s="88" t="s">
        <v>608</v>
      </c>
      <c r="I66" s="87">
        <v>70</v>
      </c>
    </row>
    <row r="67" spans="2:9" x14ac:dyDescent="0.2">
      <c r="B67" s="84">
        <v>0</v>
      </c>
      <c r="D67" s="85" t="s">
        <v>608</v>
      </c>
      <c r="F67" s="82"/>
      <c r="G67" s="83"/>
      <c r="H67" s="83"/>
      <c r="I67" s="87"/>
    </row>
    <row r="68" spans="2:9" x14ac:dyDescent="0.2">
      <c r="B68" s="84">
        <f>I70-B59-B62-B64</f>
        <v>-6</v>
      </c>
      <c r="D68" s="85" t="s">
        <v>602</v>
      </c>
      <c r="E68" s="85" t="s">
        <v>601</v>
      </c>
      <c r="F68" s="82"/>
      <c r="G68" s="83"/>
      <c r="H68" s="83"/>
      <c r="I68" s="87"/>
    </row>
    <row r="69" spans="2:9" ht="17.45" customHeight="1" x14ac:dyDescent="0.2">
      <c r="B69" s="84"/>
      <c r="F69" s="82"/>
      <c r="G69" s="83"/>
      <c r="H69" s="83"/>
      <c r="I69" s="87"/>
    </row>
    <row r="70" spans="2:9" ht="17.45" customHeight="1" x14ac:dyDescent="0.2">
      <c r="B70" s="89">
        <f>B59+B62+B64+B68</f>
        <v>-6</v>
      </c>
      <c r="C70" s="78"/>
      <c r="D70" s="78" t="s">
        <v>568</v>
      </c>
      <c r="E70" s="78"/>
      <c r="F70" s="91"/>
      <c r="G70" s="78" t="s">
        <v>568</v>
      </c>
      <c r="H70" s="78"/>
      <c r="I70" s="92">
        <f>I59+I60+I63</f>
        <v>-6</v>
      </c>
    </row>
    <row r="73" spans="2:9" ht="15" x14ac:dyDescent="0.2">
      <c r="B73" s="65" t="s">
        <v>607</v>
      </c>
      <c r="C73" s="94"/>
      <c r="D73" s="94"/>
      <c r="E73" s="94"/>
      <c r="F73" s="94"/>
      <c r="G73" s="94"/>
      <c r="H73" s="94"/>
      <c r="I73" s="94"/>
    </row>
    <row r="75" spans="2:9" x14ac:dyDescent="0.2">
      <c r="B75" s="70" t="s">
        <v>606</v>
      </c>
      <c r="C75" s="78"/>
      <c r="D75" s="78"/>
      <c r="E75" s="78"/>
      <c r="F75" s="78"/>
      <c r="G75" s="78"/>
      <c r="H75" s="78"/>
      <c r="I75" s="69" t="s">
        <v>605</v>
      </c>
    </row>
    <row r="76" spans="2:9" x14ac:dyDescent="0.2">
      <c r="B76" s="80"/>
      <c r="F76" s="82"/>
      <c r="G76" s="83"/>
      <c r="H76" s="83"/>
      <c r="I76" s="82"/>
    </row>
    <row r="77" spans="2:9" x14ac:dyDescent="0.2">
      <c r="B77" s="84">
        <v>0</v>
      </c>
      <c r="D77" s="81" t="s">
        <v>604</v>
      </c>
      <c r="E77" s="85" t="s">
        <v>603</v>
      </c>
      <c r="F77" s="82"/>
      <c r="G77" s="88" t="s">
        <v>602</v>
      </c>
      <c r="H77" s="66" t="s">
        <v>601</v>
      </c>
      <c r="I77" s="87">
        <f>+B68</f>
        <v>-6</v>
      </c>
    </row>
    <row r="78" spans="2:9" x14ac:dyDescent="0.2">
      <c r="B78" s="84"/>
      <c r="E78" s="85" t="s">
        <v>600</v>
      </c>
      <c r="F78" s="82"/>
      <c r="G78" s="88"/>
      <c r="H78" s="85"/>
      <c r="I78" s="87"/>
    </row>
    <row r="79" spans="2:9" x14ac:dyDescent="0.2">
      <c r="B79" s="84">
        <f>I82-B77</f>
        <v>-6</v>
      </c>
      <c r="D79" s="85" t="s">
        <v>595</v>
      </c>
      <c r="E79" s="68" t="s">
        <v>599</v>
      </c>
      <c r="F79" s="82"/>
      <c r="G79" s="83"/>
      <c r="H79" s="83"/>
      <c r="I79" s="87"/>
    </row>
    <row r="80" spans="2:9" x14ac:dyDescent="0.2">
      <c r="B80" s="84">
        <f>B79-B13</f>
        <v>-25</v>
      </c>
      <c r="D80" s="85" t="s">
        <v>598</v>
      </c>
      <c r="E80" s="66" t="s">
        <v>594</v>
      </c>
      <c r="F80" s="82"/>
      <c r="G80" s="83"/>
      <c r="H80" s="83"/>
      <c r="I80" s="87"/>
    </row>
    <row r="81" spans="2:9" x14ac:dyDescent="0.2">
      <c r="B81" s="84"/>
      <c r="F81" s="82"/>
      <c r="G81" s="83"/>
      <c r="H81" s="83"/>
      <c r="I81" s="87"/>
    </row>
    <row r="82" spans="2:9" x14ac:dyDescent="0.2">
      <c r="B82" s="89">
        <f>B77+B79</f>
        <v>-6</v>
      </c>
      <c r="C82" s="78"/>
      <c r="D82" s="78" t="s">
        <v>568</v>
      </c>
      <c r="E82" s="78"/>
      <c r="F82" s="91"/>
      <c r="G82" s="78" t="s">
        <v>568</v>
      </c>
      <c r="H82" s="78"/>
      <c r="I82" s="92">
        <f>I77</f>
        <v>-6</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597</v>
      </c>
      <c r="C85" s="153"/>
      <c r="D85" s="153"/>
      <c r="E85" s="153"/>
      <c r="F85" s="153"/>
      <c r="G85" s="153"/>
      <c r="H85" s="153"/>
      <c r="I85" s="153"/>
    </row>
    <row r="86" spans="2:9" ht="7.15" customHeight="1" x14ac:dyDescent="0.2"/>
    <row r="88" spans="2:9" ht="15" x14ac:dyDescent="0.2">
      <c r="B88" s="65" t="s">
        <v>596</v>
      </c>
      <c r="C88" s="93"/>
      <c r="D88" s="93"/>
      <c r="E88" s="93"/>
      <c r="F88" s="93"/>
      <c r="G88" s="93"/>
      <c r="H88" s="93"/>
      <c r="I88" s="93"/>
    </row>
    <row r="89" spans="2:9" ht="15.75" customHeight="1" x14ac:dyDescent="0.2"/>
    <row r="90" spans="2:9" x14ac:dyDescent="0.2">
      <c r="B90" s="64" t="s">
        <v>566</v>
      </c>
      <c r="C90" s="78"/>
      <c r="D90" s="78"/>
      <c r="E90" s="78"/>
      <c r="F90" s="78"/>
      <c r="G90" s="78"/>
      <c r="H90" s="78"/>
      <c r="I90" s="63" t="s">
        <v>565</v>
      </c>
    </row>
    <row r="91" spans="2:9" x14ac:dyDescent="0.2">
      <c r="B91" s="80"/>
      <c r="F91" s="82"/>
      <c r="G91" s="83"/>
      <c r="H91" s="83"/>
      <c r="I91" s="82"/>
    </row>
    <row r="92" spans="2:9" x14ac:dyDescent="0.2">
      <c r="B92" s="84">
        <f>I99</f>
        <v>-25</v>
      </c>
      <c r="D92" s="85" t="s">
        <v>582</v>
      </c>
      <c r="E92" s="66" t="s">
        <v>581</v>
      </c>
      <c r="F92" s="82"/>
      <c r="G92" s="85" t="s">
        <v>595</v>
      </c>
      <c r="H92" s="66" t="s">
        <v>594</v>
      </c>
      <c r="I92" s="87">
        <f>+B80</f>
        <v>-25</v>
      </c>
    </row>
    <row r="93" spans="2:9" x14ac:dyDescent="0.2">
      <c r="B93" s="84"/>
      <c r="E93" s="68" t="s">
        <v>578</v>
      </c>
      <c r="F93" s="82"/>
      <c r="G93" s="88" t="s">
        <v>593</v>
      </c>
      <c r="H93" s="81" t="s">
        <v>592</v>
      </c>
      <c r="I93" s="87">
        <f>I94+I95</f>
        <v>0</v>
      </c>
    </row>
    <row r="94" spans="2:9" x14ac:dyDescent="0.2">
      <c r="B94" s="84"/>
      <c r="E94" s="85"/>
      <c r="F94" s="82"/>
      <c r="G94" s="88" t="s">
        <v>591</v>
      </c>
      <c r="I94" s="87">
        <v>0</v>
      </c>
    </row>
    <row r="95" spans="2:9" x14ac:dyDescent="0.2">
      <c r="B95" s="84"/>
      <c r="E95" s="85"/>
      <c r="F95" s="82"/>
      <c r="G95" s="88" t="s">
        <v>590</v>
      </c>
      <c r="I95" s="87">
        <v>0</v>
      </c>
    </row>
    <row r="96" spans="2:9" x14ac:dyDescent="0.2">
      <c r="B96" s="84"/>
      <c r="D96" s="85"/>
      <c r="F96" s="82"/>
      <c r="G96" s="88" t="s">
        <v>589</v>
      </c>
      <c r="H96" s="81" t="s">
        <v>588</v>
      </c>
      <c r="I96" s="87">
        <f>I97</f>
        <v>0</v>
      </c>
    </row>
    <row r="97" spans="2:9" x14ac:dyDescent="0.2">
      <c r="B97" s="98"/>
      <c r="C97" s="99"/>
      <c r="D97" s="99"/>
      <c r="E97" s="85"/>
      <c r="F97" s="100"/>
      <c r="G97" s="88" t="s">
        <v>587</v>
      </c>
      <c r="H97" s="101"/>
      <c r="I97" s="87">
        <v>0</v>
      </c>
    </row>
    <row r="98" spans="2:9" x14ac:dyDescent="0.2">
      <c r="B98" s="84"/>
      <c r="F98" s="82"/>
      <c r="G98" s="83"/>
      <c r="H98" s="83"/>
      <c r="I98" s="87"/>
    </row>
    <row r="99" spans="2:9" x14ac:dyDescent="0.2">
      <c r="B99" s="89">
        <f>B92</f>
        <v>-25</v>
      </c>
      <c r="C99" s="78"/>
      <c r="D99" s="78" t="s">
        <v>568</v>
      </c>
      <c r="E99" s="78"/>
      <c r="F99" s="91"/>
      <c r="G99" s="78" t="s">
        <v>568</v>
      </c>
      <c r="H99" s="78"/>
      <c r="I99" s="92">
        <f>I92+I93+I96</f>
        <v>-25</v>
      </c>
    </row>
    <row r="102" spans="2:9" ht="15" x14ac:dyDescent="0.2">
      <c r="B102" s="65" t="s">
        <v>586</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566</v>
      </c>
      <c r="C104" s="78"/>
      <c r="D104" s="78"/>
      <c r="E104" s="78"/>
      <c r="F104" s="78"/>
      <c r="G104" s="78"/>
      <c r="H104" s="78"/>
      <c r="I104" s="63" t="s">
        <v>565</v>
      </c>
    </row>
    <row r="105" spans="2:9" x14ac:dyDescent="0.2">
      <c r="B105" s="80"/>
      <c r="E105" s="85"/>
      <c r="F105" s="102"/>
      <c r="G105" s="83"/>
      <c r="H105" s="83"/>
      <c r="I105" s="82"/>
    </row>
    <row r="106" spans="2:9" x14ac:dyDescent="0.2">
      <c r="B106" s="84">
        <f>B107+B109</f>
        <v>15</v>
      </c>
      <c r="D106" s="85" t="s">
        <v>585</v>
      </c>
      <c r="E106" s="103" t="s">
        <v>584</v>
      </c>
      <c r="F106" s="82"/>
      <c r="G106" s="83"/>
      <c r="H106" s="83"/>
      <c r="I106" s="82"/>
    </row>
    <row r="107" spans="2:9" x14ac:dyDescent="0.2">
      <c r="B107" s="84">
        <v>15</v>
      </c>
      <c r="D107" s="85" t="s">
        <v>583</v>
      </c>
      <c r="E107" s="85"/>
      <c r="F107" s="82"/>
      <c r="G107" s="85" t="s">
        <v>582</v>
      </c>
      <c r="H107" s="68" t="s">
        <v>581</v>
      </c>
      <c r="I107" s="87"/>
    </row>
    <row r="108" spans="2:9" x14ac:dyDescent="0.2">
      <c r="B108" s="84">
        <f>-B13</f>
        <v>-19</v>
      </c>
      <c r="D108" s="85" t="s">
        <v>580</v>
      </c>
      <c r="E108" s="86" t="s">
        <v>579</v>
      </c>
      <c r="F108" s="82"/>
      <c r="G108" s="85"/>
      <c r="H108" s="67" t="s">
        <v>578</v>
      </c>
      <c r="I108" s="87">
        <f>B92</f>
        <v>-25</v>
      </c>
    </row>
    <row r="109" spans="2:9" x14ac:dyDescent="0.2">
      <c r="B109" s="84">
        <v>0</v>
      </c>
      <c r="D109" s="95" t="s">
        <v>577</v>
      </c>
      <c r="E109" s="85" t="s">
        <v>576</v>
      </c>
      <c r="F109" s="82"/>
      <c r="H109" s="104"/>
      <c r="I109" s="105"/>
    </row>
    <row r="110" spans="2:9" x14ac:dyDescent="0.2">
      <c r="B110" s="84">
        <v>0</v>
      </c>
      <c r="D110" s="85" t="s">
        <v>575</v>
      </c>
      <c r="E110" s="85" t="s">
        <v>574</v>
      </c>
      <c r="F110" s="82"/>
      <c r="G110" s="93"/>
      <c r="I110" s="87"/>
    </row>
    <row r="111" spans="2:9" x14ac:dyDescent="0.2">
      <c r="B111" s="84">
        <v>0</v>
      </c>
      <c r="D111" s="95" t="s">
        <v>573</v>
      </c>
      <c r="E111" s="85" t="s">
        <v>572</v>
      </c>
      <c r="F111" s="82"/>
      <c r="H111" s="104"/>
      <c r="I111" s="105"/>
    </row>
    <row r="112" spans="2:9" x14ac:dyDescent="0.2">
      <c r="B112" s="84"/>
      <c r="D112" s="85"/>
      <c r="E112" s="85" t="s">
        <v>571</v>
      </c>
      <c r="F112" s="82"/>
      <c r="G112" s="93"/>
      <c r="I112" s="87"/>
    </row>
    <row r="113" spans="2:9" x14ac:dyDescent="0.2">
      <c r="B113" s="84">
        <f>I115-B106-B108-B111</f>
        <v>-21</v>
      </c>
      <c r="C113" s="99"/>
      <c r="D113" s="99" t="s">
        <v>570</v>
      </c>
      <c r="E113" s="66" t="s">
        <v>569</v>
      </c>
      <c r="F113" s="100"/>
      <c r="G113" s="93"/>
      <c r="H113" s="101"/>
      <c r="I113" s="87"/>
    </row>
    <row r="114" spans="2:9" x14ac:dyDescent="0.2">
      <c r="B114" s="84"/>
      <c r="E114" s="85"/>
      <c r="F114" s="82"/>
      <c r="G114" s="93"/>
      <c r="H114" s="83"/>
      <c r="I114" s="87"/>
    </row>
    <row r="115" spans="2:9" x14ac:dyDescent="0.2">
      <c r="B115" s="89">
        <f>B106+B108+B111+B113</f>
        <v>-25</v>
      </c>
      <c r="C115" s="78"/>
      <c r="D115" s="78" t="s">
        <v>568</v>
      </c>
      <c r="E115" s="106"/>
      <c r="F115" s="91"/>
      <c r="G115" s="78" t="s">
        <v>568</v>
      </c>
      <c r="H115" s="78"/>
      <c r="I115" s="92">
        <f>I108</f>
        <v>-25</v>
      </c>
    </row>
    <row r="118" spans="2:9" ht="15" x14ac:dyDescent="0.2">
      <c r="B118" s="65" t="s">
        <v>567</v>
      </c>
      <c r="C118" s="93"/>
      <c r="D118" s="93"/>
      <c r="E118" s="93"/>
      <c r="F118" s="93"/>
      <c r="G118" s="93"/>
      <c r="H118" s="93"/>
      <c r="I118" s="93"/>
    </row>
    <row r="120" spans="2:9" x14ac:dyDescent="0.2">
      <c r="B120" s="64" t="s">
        <v>566</v>
      </c>
      <c r="C120" s="78"/>
      <c r="D120" s="78"/>
      <c r="E120" s="78"/>
      <c r="F120" s="78"/>
      <c r="G120" s="78"/>
      <c r="H120" s="78"/>
      <c r="I120" s="63" t="s">
        <v>565</v>
      </c>
    </row>
    <row r="121" spans="2:9" ht="15" x14ac:dyDescent="0.2">
      <c r="B121" s="61"/>
      <c r="C121" s="79"/>
      <c r="D121" s="79"/>
      <c r="E121" s="79"/>
      <c r="F121" s="79"/>
      <c r="G121" s="79"/>
      <c r="H121" s="79"/>
      <c r="I121" s="62"/>
    </row>
    <row r="122" spans="2:9" ht="15" x14ac:dyDescent="0.2">
      <c r="B122" s="61"/>
      <c r="C122" s="79"/>
      <c r="D122" s="79"/>
      <c r="E122" s="60" t="s">
        <v>564</v>
      </c>
      <c r="F122" s="79"/>
      <c r="G122" s="79"/>
      <c r="H122" s="79"/>
      <c r="I122" s="87">
        <f>B123-I125-I128-I131-I134-I137-I142-I143-I144</f>
        <v>-21</v>
      </c>
    </row>
    <row r="123" spans="2:9" ht="15" x14ac:dyDescent="0.2">
      <c r="B123" s="84">
        <f>B125+B128+B131+B134+B137+B142+B143+B144</f>
        <v>40</v>
      </c>
      <c r="C123" s="79"/>
      <c r="D123" s="58"/>
      <c r="E123" s="85" t="s">
        <v>563</v>
      </c>
      <c r="F123" s="58"/>
      <c r="G123" s="58"/>
      <c r="H123" s="58"/>
      <c r="I123" s="87">
        <f>I125+I128+I131+I134+I137+I142+I143+I144</f>
        <v>61</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562</v>
      </c>
      <c r="F125" s="58"/>
      <c r="G125" s="58"/>
      <c r="H125" s="58"/>
      <c r="I125" s="87">
        <f>I126+I127</f>
        <v>0</v>
      </c>
    </row>
    <row r="126" spans="2:9" ht="13.15" customHeight="1" x14ac:dyDescent="0.2">
      <c r="B126" s="84">
        <v>0</v>
      </c>
      <c r="C126" s="58"/>
      <c r="D126" s="58"/>
      <c r="E126" s="85" t="s">
        <v>561</v>
      </c>
      <c r="F126" s="58"/>
      <c r="G126" s="58"/>
      <c r="H126" s="58"/>
      <c r="I126" s="87">
        <v>0</v>
      </c>
    </row>
    <row r="127" spans="2:9" ht="15" x14ac:dyDescent="0.2">
      <c r="B127" s="84">
        <v>0</v>
      </c>
      <c r="C127" s="58"/>
      <c r="D127" s="58"/>
      <c r="E127" s="85" t="s">
        <v>560</v>
      </c>
      <c r="F127" s="58"/>
      <c r="G127" s="58"/>
      <c r="H127" s="58"/>
      <c r="I127" s="87">
        <v>0</v>
      </c>
    </row>
    <row r="128" spans="2:9" x14ac:dyDescent="0.2">
      <c r="B128" s="84">
        <f>B129+B130</f>
        <v>-153</v>
      </c>
      <c r="E128" s="85" t="s">
        <v>559</v>
      </c>
      <c r="I128" s="87">
        <f>I129+I130</f>
        <v>-3</v>
      </c>
    </row>
    <row r="129" spans="2:9" x14ac:dyDescent="0.2">
      <c r="B129" s="84">
        <v>-153</v>
      </c>
      <c r="E129" s="85" t="s">
        <v>558</v>
      </c>
      <c r="I129" s="87">
        <v>0</v>
      </c>
    </row>
    <row r="130" spans="2:9" x14ac:dyDescent="0.2">
      <c r="B130" s="84">
        <v>0</v>
      </c>
      <c r="E130" s="85" t="s">
        <v>557</v>
      </c>
      <c r="I130" s="87">
        <v>-3</v>
      </c>
    </row>
    <row r="131" spans="2:9" x14ac:dyDescent="0.2">
      <c r="B131" s="84">
        <f>B132+B133</f>
        <v>0</v>
      </c>
      <c r="E131" s="85" t="s">
        <v>556</v>
      </c>
      <c r="I131" s="87">
        <f>I132+I133</f>
        <v>0</v>
      </c>
    </row>
    <row r="132" spans="2:9" x14ac:dyDescent="0.2">
      <c r="B132" s="84">
        <v>0</v>
      </c>
      <c r="E132" s="85" t="s">
        <v>555</v>
      </c>
      <c r="I132" s="87">
        <v>0</v>
      </c>
    </row>
    <row r="133" spans="2:9" x14ac:dyDescent="0.2">
      <c r="B133" s="84">
        <v>0</v>
      </c>
      <c r="E133" s="85" t="s">
        <v>554</v>
      </c>
      <c r="I133" s="87">
        <v>0</v>
      </c>
    </row>
    <row r="134" spans="2:9" x14ac:dyDescent="0.2">
      <c r="B134" s="84">
        <f>B135+B136</f>
        <v>0</v>
      </c>
      <c r="E134" s="85" t="s">
        <v>553</v>
      </c>
      <c r="I134" s="87">
        <f>I135+I136</f>
        <v>-7</v>
      </c>
    </row>
    <row r="135" spans="2:9" x14ac:dyDescent="0.2">
      <c r="B135" s="84">
        <v>0</v>
      </c>
      <c r="E135" s="85" t="s">
        <v>552</v>
      </c>
      <c r="I135" s="87">
        <v>0</v>
      </c>
    </row>
    <row r="136" spans="2:9" x14ac:dyDescent="0.2">
      <c r="B136" s="84">
        <v>0</v>
      </c>
      <c r="E136" s="85" t="s">
        <v>551</v>
      </c>
      <c r="I136" s="87">
        <v>-7</v>
      </c>
    </row>
    <row r="137" spans="2:9" x14ac:dyDescent="0.2">
      <c r="B137" s="84">
        <f>B138+B141</f>
        <v>0</v>
      </c>
      <c r="E137" s="107" t="s">
        <v>550</v>
      </c>
      <c r="I137" s="87">
        <f>I138+I141</f>
        <v>0</v>
      </c>
    </row>
    <row r="138" spans="2:9" x14ac:dyDescent="0.2">
      <c r="B138" s="84">
        <f>B139+B140</f>
        <v>0</v>
      </c>
      <c r="E138" s="107" t="s">
        <v>549</v>
      </c>
      <c r="I138" s="87">
        <f>I139+I140</f>
        <v>0</v>
      </c>
    </row>
    <row r="139" spans="2:9" x14ac:dyDescent="0.2">
      <c r="B139" s="84">
        <v>0</v>
      </c>
      <c r="E139" s="107" t="s">
        <v>548</v>
      </c>
      <c r="I139" s="87">
        <v>0</v>
      </c>
    </row>
    <row r="140" spans="2:9" x14ac:dyDescent="0.2">
      <c r="B140" s="84">
        <v>0</v>
      </c>
      <c r="E140" s="107" t="s">
        <v>547</v>
      </c>
      <c r="I140" s="87">
        <v>0</v>
      </c>
    </row>
    <row r="141" spans="2:9" x14ac:dyDescent="0.2">
      <c r="B141" s="84">
        <v>0</v>
      </c>
      <c r="E141" s="107" t="s">
        <v>546</v>
      </c>
      <c r="I141" s="87">
        <v>0</v>
      </c>
    </row>
    <row r="142" spans="2:9" x14ac:dyDescent="0.2">
      <c r="B142" s="84">
        <v>0</v>
      </c>
      <c r="E142" s="85" t="s">
        <v>545</v>
      </c>
      <c r="I142" s="87">
        <v>0</v>
      </c>
    </row>
    <row r="143" spans="2:9" x14ac:dyDescent="0.2">
      <c r="B143" s="84">
        <v>0</v>
      </c>
      <c r="C143" s="85" t="s">
        <v>544</v>
      </c>
      <c r="E143" s="85" t="s">
        <v>544</v>
      </c>
      <c r="I143" s="87">
        <v>0</v>
      </c>
    </row>
    <row r="144" spans="2:9" x14ac:dyDescent="0.2">
      <c r="B144" s="84">
        <f>B145+B146</f>
        <v>193</v>
      </c>
      <c r="C144" s="85" t="s">
        <v>543</v>
      </c>
      <c r="E144" s="85" t="s">
        <v>543</v>
      </c>
      <c r="I144" s="87">
        <f>I145+I146</f>
        <v>71</v>
      </c>
    </row>
    <row r="145" spans="2:9" x14ac:dyDescent="0.2">
      <c r="B145" s="84">
        <v>577</v>
      </c>
      <c r="C145" s="85" t="s">
        <v>542</v>
      </c>
      <c r="E145" s="85" t="s">
        <v>542</v>
      </c>
      <c r="I145" s="87">
        <v>-26</v>
      </c>
    </row>
    <row r="146" spans="2:9" x14ac:dyDescent="0.2">
      <c r="B146" s="89">
        <v>-384</v>
      </c>
      <c r="C146" s="108" t="s">
        <v>541</v>
      </c>
      <c r="D146" s="109"/>
      <c r="E146" s="108" t="s">
        <v>541</v>
      </c>
      <c r="F146" s="109"/>
      <c r="G146" s="109"/>
      <c r="H146" s="109"/>
      <c r="I146" s="92">
        <v>97</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112</v>
      </c>
      <c r="D1" s="45"/>
      <c r="E1" s="45"/>
      <c r="F1" s="45"/>
      <c r="G1" s="39"/>
      <c r="H1" s="45"/>
      <c r="I1" s="45"/>
      <c r="J1" s="45"/>
      <c r="K1" s="45"/>
      <c r="L1" s="45"/>
      <c r="M1" s="45"/>
    </row>
    <row r="2" spans="2:14" s="41" customFormat="1" ht="20.25" x14ac:dyDescent="0.25">
      <c r="B2" s="75" t="s">
        <v>1013</v>
      </c>
      <c r="D2" s="42"/>
      <c r="E2" s="42"/>
      <c r="F2" s="42"/>
      <c r="G2" s="39"/>
      <c r="H2" s="42"/>
      <c r="I2" s="42"/>
      <c r="J2" s="42"/>
      <c r="K2" s="42"/>
      <c r="L2" s="42"/>
      <c r="M2" s="42"/>
    </row>
    <row r="3" spans="2:14" s="37" customFormat="1" ht="15" customHeight="1" x14ac:dyDescent="0.25">
      <c r="B3" s="76" t="s">
        <v>750</v>
      </c>
      <c r="D3" s="39"/>
      <c r="E3" s="40"/>
      <c r="F3" s="39"/>
      <c r="G3" s="39"/>
      <c r="H3" s="39"/>
      <c r="I3" s="39"/>
      <c r="J3" s="39"/>
      <c r="K3" s="39"/>
      <c r="L3" s="39"/>
      <c r="M3" s="39"/>
      <c r="N3" s="38"/>
    </row>
    <row r="4" spans="2:14" s="37" customFormat="1" ht="15" customHeight="1" x14ac:dyDescent="0.25">
      <c r="B4" s="76"/>
      <c r="D4" s="39"/>
      <c r="E4" s="40"/>
      <c r="F4" s="39"/>
      <c r="G4" s="39"/>
      <c r="H4" s="39"/>
      <c r="I4" s="39"/>
      <c r="J4" s="39"/>
      <c r="K4" s="39"/>
      <c r="L4" s="39"/>
      <c r="M4" s="39"/>
      <c r="N4" s="38"/>
    </row>
    <row r="5" spans="2:14" s="34" customFormat="1" ht="15" customHeight="1" x14ac:dyDescent="0.2">
      <c r="B5" s="76"/>
      <c r="D5" s="122"/>
      <c r="E5" s="21"/>
      <c r="F5" s="21"/>
      <c r="G5" s="21"/>
      <c r="H5" s="21"/>
      <c r="I5" s="21"/>
      <c r="J5" s="21"/>
      <c r="K5" s="21"/>
      <c r="L5" s="21"/>
      <c r="M5" s="21"/>
      <c r="N5" s="35"/>
    </row>
    <row r="6" spans="2:14" s="34" customFormat="1" ht="20.25" customHeight="1" x14ac:dyDescent="0.2">
      <c r="B6" s="123" t="s">
        <v>662</v>
      </c>
      <c r="D6" s="122"/>
      <c r="E6" s="21"/>
      <c r="F6" s="21"/>
      <c r="G6" s="21"/>
      <c r="H6" s="21"/>
      <c r="I6" s="21"/>
      <c r="J6" s="21"/>
      <c r="K6" s="21"/>
      <c r="L6" s="21"/>
      <c r="M6" s="21"/>
      <c r="N6" s="35"/>
    </row>
    <row r="7" spans="2:14" ht="15" x14ac:dyDescent="0.2">
      <c r="B7" s="65" t="s">
        <v>661</v>
      </c>
      <c r="C7" s="65"/>
      <c r="D7" s="65"/>
      <c r="E7" s="65"/>
      <c r="F7" s="65"/>
      <c r="G7" s="65"/>
      <c r="H7" s="65"/>
      <c r="I7" s="65"/>
    </row>
    <row r="9" spans="2:14" x14ac:dyDescent="0.2">
      <c r="B9" s="70" t="s">
        <v>606</v>
      </c>
      <c r="C9" s="78"/>
      <c r="D9" s="78"/>
      <c r="E9" s="78"/>
      <c r="F9" s="78"/>
      <c r="G9" s="78"/>
      <c r="H9" s="78"/>
      <c r="I9" s="69" t="s">
        <v>605</v>
      </c>
    </row>
    <row r="10" spans="2:14" x14ac:dyDescent="0.2">
      <c r="B10" s="80"/>
      <c r="F10" s="82"/>
      <c r="G10" s="83"/>
      <c r="H10" s="83"/>
      <c r="I10" s="82"/>
    </row>
    <row r="11" spans="2:14" x14ac:dyDescent="0.2">
      <c r="B11" s="84">
        <v>22089</v>
      </c>
      <c r="D11" s="81" t="s">
        <v>660</v>
      </c>
      <c r="E11" s="85" t="s">
        <v>659</v>
      </c>
      <c r="F11" s="82"/>
      <c r="G11" s="83" t="s">
        <v>658</v>
      </c>
      <c r="H11" s="86" t="s">
        <v>657</v>
      </c>
      <c r="I11" s="87">
        <f>I12+I13</f>
        <v>41896</v>
      </c>
    </row>
    <row r="12" spans="2:14" x14ac:dyDescent="0.2">
      <c r="B12" s="84">
        <f>I11-B11</f>
        <v>19807</v>
      </c>
      <c r="D12" s="85" t="s">
        <v>647</v>
      </c>
      <c r="E12" s="66" t="s">
        <v>646</v>
      </c>
      <c r="F12" s="82"/>
      <c r="G12" s="88" t="s">
        <v>656</v>
      </c>
      <c r="H12" s="83"/>
      <c r="I12" s="87">
        <v>41794</v>
      </c>
    </row>
    <row r="13" spans="2:14" x14ac:dyDescent="0.2">
      <c r="B13" s="84">
        <v>5620</v>
      </c>
      <c r="D13" s="81" t="s">
        <v>655</v>
      </c>
      <c r="E13" s="85" t="s">
        <v>579</v>
      </c>
      <c r="F13" s="82"/>
      <c r="G13" s="88" t="s">
        <v>654</v>
      </c>
      <c r="I13" s="87">
        <v>102</v>
      </c>
    </row>
    <row r="14" spans="2:14" x14ac:dyDescent="0.2">
      <c r="B14" s="84">
        <f>B12-B13</f>
        <v>14187</v>
      </c>
      <c r="D14" s="81" t="s">
        <v>653</v>
      </c>
      <c r="E14" s="66" t="s">
        <v>652</v>
      </c>
      <c r="F14" s="82"/>
      <c r="G14" s="88"/>
      <c r="H14" s="83"/>
      <c r="I14" s="87"/>
    </row>
    <row r="15" spans="2:14" ht="7.15" customHeight="1" x14ac:dyDescent="0.2">
      <c r="B15" s="84"/>
      <c r="F15" s="82"/>
      <c r="G15" s="83"/>
      <c r="H15" s="83"/>
      <c r="I15" s="87"/>
    </row>
    <row r="16" spans="2:14" x14ac:dyDescent="0.2">
      <c r="B16" s="89">
        <f>B11+B12</f>
        <v>41896</v>
      </c>
      <c r="C16" s="78"/>
      <c r="D16" s="90" t="s">
        <v>568</v>
      </c>
      <c r="E16" s="78"/>
      <c r="F16" s="91"/>
      <c r="G16" s="90" t="s">
        <v>568</v>
      </c>
      <c r="H16" s="78"/>
      <c r="I16" s="92">
        <f>I11</f>
        <v>41896</v>
      </c>
    </row>
    <row r="19" spans="2:9" ht="15" x14ac:dyDescent="0.2">
      <c r="B19" s="65" t="s">
        <v>651</v>
      </c>
      <c r="C19" s="93"/>
      <c r="D19" s="65"/>
      <c r="E19" s="65"/>
      <c r="F19" s="65"/>
      <c r="G19" s="65"/>
      <c r="H19" s="65"/>
      <c r="I19" s="93"/>
    </row>
    <row r="22" spans="2:9" ht="15" x14ac:dyDescent="0.2">
      <c r="B22" s="65" t="s">
        <v>650</v>
      </c>
      <c r="C22" s="93"/>
      <c r="D22" s="93"/>
      <c r="E22" s="93"/>
      <c r="F22" s="93"/>
      <c r="G22" s="93"/>
      <c r="H22" s="93"/>
      <c r="I22" s="93"/>
    </row>
    <row r="24" spans="2:9" ht="15" x14ac:dyDescent="0.2">
      <c r="B24" s="70" t="s">
        <v>606</v>
      </c>
      <c r="C24" s="71"/>
      <c r="D24" s="71"/>
      <c r="E24" s="71"/>
      <c r="F24" s="71"/>
      <c r="G24" s="71"/>
      <c r="H24" s="71"/>
      <c r="I24" s="69" t="s">
        <v>605</v>
      </c>
    </row>
    <row r="25" spans="2:9" x14ac:dyDescent="0.2">
      <c r="B25" s="80"/>
      <c r="F25" s="82"/>
      <c r="G25" s="83"/>
      <c r="H25" s="83"/>
      <c r="I25" s="82"/>
    </row>
    <row r="26" spans="2:9" x14ac:dyDescent="0.2">
      <c r="B26" s="84">
        <f>B27+B28</f>
        <v>12042</v>
      </c>
      <c r="D26" s="81" t="s">
        <v>649</v>
      </c>
      <c r="E26" s="85" t="s">
        <v>648</v>
      </c>
      <c r="F26" s="82"/>
      <c r="G26" s="88" t="s">
        <v>647</v>
      </c>
      <c r="H26" s="68" t="s">
        <v>646</v>
      </c>
      <c r="I26" s="87">
        <f>+B12</f>
        <v>19807</v>
      </c>
    </row>
    <row r="27" spans="2:9" x14ac:dyDescent="0.2">
      <c r="B27" s="84">
        <v>9535</v>
      </c>
      <c r="D27" s="85" t="s">
        <v>645</v>
      </c>
      <c r="F27" s="82"/>
      <c r="G27" s="83"/>
      <c r="H27" s="83"/>
      <c r="I27" s="87"/>
    </row>
    <row r="28" spans="2:9" x14ac:dyDescent="0.2">
      <c r="B28" s="84">
        <f>B29+B30</f>
        <v>2507</v>
      </c>
      <c r="D28" s="85" t="s">
        <v>644</v>
      </c>
      <c r="F28" s="82"/>
      <c r="G28" s="83"/>
      <c r="H28" s="83"/>
      <c r="I28" s="87"/>
    </row>
    <row r="29" spans="2:9" x14ac:dyDescent="0.2">
      <c r="B29" s="84">
        <v>2458</v>
      </c>
      <c r="D29" s="85" t="s">
        <v>643</v>
      </c>
      <c r="F29" s="82"/>
      <c r="G29" s="83"/>
      <c r="H29" s="83"/>
      <c r="I29" s="87"/>
    </row>
    <row r="30" spans="2:9" x14ac:dyDescent="0.2">
      <c r="B30" s="84">
        <v>49</v>
      </c>
      <c r="D30" s="85" t="s">
        <v>642</v>
      </c>
      <c r="F30" s="82"/>
      <c r="G30" s="83"/>
      <c r="H30" s="83"/>
      <c r="I30" s="87"/>
    </row>
    <row r="31" spans="2:9" ht="12.75" customHeight="1" x14ac:dyDescent="0.2">
      <c r="B31" s="84">
        <v>606</v>
      </c>
      <c r="D31" s="81" t="s">
        <v>641</v>
      </c>
      <c r="E31" s="81" t="s">
        <v>640</v>
      </c>
      <c r="F31" s="82"/>
      <c r="G31" s="83"/>
      <c r="H31" s="83"/>
      <c r="I31" s="87"/>
    </row>
    <row r="32" spans="2:9" ht="12.75" customHeight="1" x14ac:dyDescent="0.2">
      <c r="B32" s="84">
        <v>0</v>
      </c>
      <c r="D32" s="81" t="s">
        <v>639</v>
      </c>
      <c r="E32" s="81" t="s">
        <v>638</v>
      </c>
      <c r="F32" s="82"/>
      <c r="G32" s="83"/>
      <c r="H32" s="83"/>
      <c r="I32" s="87"/>
    </row>
    <row r="33" spans="2:9" x14ac:dyDescent="0.2">
      <c r="B33" s="84">
        <f>I35-B26-B31-B32</f>
        <v>7159</v>
      </c>
      <c r="D33" s="85" t="s">
        <v>636</v>
      </c>
      <c r="E33" s="66" t="s">
        <v>635</v>
      </c>
      <c r="F33" s="82"/>
      <c r="G33" s="83"/>
      <c r="H33" s="83"/>
      <c r="I33" s="87"/>
    </row>
    <row r="34" spans="2:9" x14ac:dyDescent="0.2">
      <c r="B34" s="84"/>
      <c r="F34" s="82"/>
      <c r="G34" s="83"/>
      <c r="H34" s="83"/>
      <c r="I34" s="87"/>
    </row>
    <row r="35" spans="2:9" x14ac:dyDescent="0.2">
      <c r="B35" s="89">
        <f>B26+B31+B32+B33</f>
        <v>19807</v>
      </c>
      <c r="C35" s="78"/>
      <c r="D35" s="90" t="s">
        <v>568</v>
      </c>
      <c r="E35" s="78"/>
      <c r="F35" s="91"/>
      <c r="G35" s="90" t="s">
        <v>568</v>
      </c>
      <c r="H35" s="78"/>
      <c r="I35" s="92">
        <f>I26</f>
        <v>19807</v>
      </c>
    </row>
    <row r="38" spans="2:9" ht="15" x14ac:dyDescent="0.2">
      <c r="B38" s="65" t="s">
        <v>637</v>
      </c>
      <c r="C38" s="94"/>
      <c r="D38" s="94"/>
      <c r="E38" s="94"/>
      <c r="F38" s="94"/>
      <c r="G38" s="94"/>
      <c r="H38" s="94"/>
      <c r="I38" s="94"/>
    </row>
    <row r="39" spans="2:9" ht="13.15" customHeight="1" x14ac:dyDescent="0.2"/>
    <row r="40" spans="2:9" x14ac:dyDescent="0.2">
      <c r="B40" s="70" t="s">
        <v>606</v>
      </c>
      <c r="C40" s="78"/>
      <c r="D40" s="78"/>
      <c r="E40" s="78"/>
      <c r="F40" s="78"/>
      <c r="G40" s="78"/>
      <c r="H40" s="78"/>
      <c r="I40" s="69" t="s">
        <v>605</v>
      </c>
    </row>
    <row r="41" spans="2:9" x14ac:dyDescent="0.2">
      <c r="B41" s="80"/>
      <c r="F41" s="82"/>
      <c r="G41" s="83"/>
      <c r="H41" s="83"/>
      <c r="I41" s="82"/>
    </row>
    <row r="42" spans="2:9" x14ac:dyDescent="0.2">
      <c r="B42" s="84">
        <f>B43+B44+B45+B47+B48</f>
        <v>2027</v>
      </c>
      <c r="D42" s="81" t="s">
        <v>634</v>
      </c>
      <c r="E42" s="88" t="s">
        <v>633</v>
      </c>
      <c r="F42" s="82"/>
      <c r="G42" s="85" t="s">
        <v>636</v>
      </c>
      <c r="H42" s="66" t="s">
        <v>635</v>
      </c>
      <c r="I42" s="87">
        <f>+B33</f>
        <v>7159</v>
      </c>
    </row>
    <row r="43" spans="2:9" ht="15" x14ac:dyDescent="0.2">
      <c r="B43" s="84">
        <v>132</v>
      </c>
      <c r="C43" s="58"/>
      <c r="D43" s="95" t="s">
        <v>632</v>
      </c>
      <c r="F43" s="62"/>
      <c r="G43" s="79" t="s">
        <v>634</v>
      </c>
      <c r="H43" s="96" t="s">
        <v>633</v>
      </c>
      <c r="I43" s="87">
        <f>I44+I45+I47+I48+I49</f>
        <v>5</v>
      </c>
    </row>
    <row r="44" spans="2:9" x14ac:dyDescent="0.2">
      <c r="B44" s="84">
        <v>1895</v>
      </c>
      <c r="D44" s="85" t="s">
        <v>631</v>
      </c>
      <c r="F44" s="82"/>
      <c r="G44" s="95" t="s">
        <v>632</v>
      </c>
      <c r="I44" s="87">
        <v>5</v>
      </c>
    </row>
    <row r="45" spans="2:9" x14ac:dyDescent="0.2">
      <c r="B45" s="84">
        <v>0</v>
      </c>
      <c r="D45" s="85" t="s">
        <v>630</v>
      </c>
      <c r="E45" s="80"/>
      <c r="F45" s="82"/>
      <c r="G45" s="85" t="s">
        <v>631</v>
      </c>
      <c r="I45" s="87">
        <v>0</v>
      </c>
    </row>
    <row r="46" spans="2:9" x14ac:dyDescent="0.2">
      <c r="B46" s="84"/>
      <c r="E46" s="97" t="s">
        <v>629</v>
      </c>
      <c r="F46" s="82"/>
      <c r="G46" s="85" t="s">
        <v>630</v>
      </c>
      <c r="H46" s="80"/>
      <c r="I46" s="87"/>
    </row>
    <row r="47" spans="2:9" x14ac:dyDescent="0.2">
      <c r="B47" s="84">
        <v>0</v>
      </c>
      <c r="D47" s="85" t="s">
        <v>628</v>
      </c>
      <c r="E47" s="85"/>
      <c r="F47" s="82"/>
      <c r="H47" s="85" t="s">
        <v>629</v>
      </c>
      <c r="I47" s="87">
        <v>0</v>
      </c>
    </row>
    <row r="48" spans="2:9" x14ac:dyDescent="0.2">
      <c r="B48" s="84">
        <v>0</v>
      </c>
      <c r="D48" s="85" t="s">
        <v>627</v>
      </c>
      <c r="E48" s="85"/>
      <c r="F48" s="82"/>
      <c r="G48" s="81" t="s">
        <v>628</v>
      </c>
      <c r="H48" s="85"/>
      <c r="I48" s="87">
        <v>0</v>
      </c>
    </row>
    <row r="49" spans="2:9" x14ac:dyDescent="0.2">
      <c r="B49" s="84">
        <f>I52-B42</f>
        <v>5137</v>
      </c>
      <c r="D49" s="85" t="s">
        <v>622</v>
      </c>
      <c r="E49" s="66" t="s">
        <v>621</v>
      </c>
      <c r="F49" s="82"/>
      <c r="G49" s="85" t="s">
        <v>627</v>
      </c>
      <c r="H49" s="85"/>
      <c r="I49" s="87">
        <v>0</v>
      </c>
    </row>
    <row r="50" spans="2:9" x14ac:dyDescent="0.2">
      <c r="B50" s="84"/>
      <c r="D50" s="85"/>
      <c r="E50" s="85"/>
      <c r="F50" s="82"/>
      <c r="G50" s="85" t="s">
        <v>626</v>
      </c>
      <c r="H50" s="85"/>
      <c r="I50" s="87">
        <v>0</v>
      </c>
    </row>
    <row r="51" spans="2:9" x14ac:dyDescent="0.2">
      <c r="B51" s="84"/>
      <c r="F51" s="82"/>
      <c r="G51" s="85"/>
      <c r="I51" s="87"/>
    </row>
    <row r="52" spans="2:9" x14ac:dyDescent="0.2">
      <c r="B52" s="89">
        <f>B42+B49</f>
        <v>7164</v>
      </c>
      <c r="C52" s="78"/>
      <c r="D52" s="78" t="s">
        <v>568</v>
      </c>
      <c r="E52" s="78"/>
      <c r="F52" s="91"/>
      <c r="G52" s="78" t="s">
        <v>568</v>
      </c>
      <c r="H52" s="78"/>
      <c r="I52" s="92">
        <f>I42+I43+I50</f>
        <v>7164</v>
      </c>
    </row>
    <row r="55" spans="2:9" ht="15" x14ac:dyDescent="0.2">
      <c r="B55" s="65" t="s">
        <v>625</v>
      </c>
      <c r="C55" s="94"/>
      <c r="D55" s="94"/>
      <c r="E55" s="94"/>
      <c r="F55" s="94"/>
      <c r="G55" s="94"/>
      <c r="H55" s="94"/>
      <c r="I55" s="94"/>
    </row>
    <row r="57" spans="2:9" x14ac:dyDescent="0.2">
      <c r="B57" s="70" t="s">
        <v>606</v>
      </c>
      <c r="C57" s="78"/>
      <c r="D57" s="78"/>
      <c r="E57" s="78"/>
      <c r="F57" s="78"/>
      <c r="G57" s="78"/>
      <c r="H57" s="78"/>
      <c r="I57" s="69" t="s">
        <v>605</v>
      </c>
    </row>
    <row r="58" spans="2:9" x14ac:dyDescent="0.2">
      <c r="B58" s="80"/>
      <c r="F58" s="82"/>
      <c r="G58" s="83"/>
      <c r="H58" s="83"/>
      <c r="I58" s="82"/>
    </row>
    <row r="59" spans="2:9" x14ac:dyDescent="0.2">
      <c r="B59" s="84">
        <f>B60+B61</f>
        <v>554</v>
      </c>
      <c r="D59" s="81" t="s">
        <v>624</v>
      </c>
      <c r="E59" s="86" t="s">
        <v>623</v>
      </c>
      <c r="F59" s="82"/>
      <c r="G59" s="88" t="s">
        <v>622</v>
      </c>
      <c r="H59" s="66" t="s">
        <v>621</v>
      </c>
      <c r="I59" s="87">
        <f>+B49</f>
        <v>5137</v>
      </c>
    </row>
    <row r="60" spans="2:9" x14ac:dyDescent="0.2">
      <c r="B60" s="84">
        <v>554</v>
      </c>
      <c r="D60" s="85" t="s">
        <v>620</v>
      </c>
      <c r="F60" s="82"/>
      <c r="G60" s="88" t="s">
        <v>619</v>
      </c>
      <c r="H60" s="85"/>
      <c r="I60" s="87">
        <f>I61+I62</f>
        <v>49</v>
      </c>
    </row>
    <row r="61" spans="2:9" x14ac:dyDescent="0.2">
      <c r="B61" s="84">
        <v>0</v>
      </c>
      <c r="D61" s="85" t="s">
        <v>618</v>
      </c>
      <c r="F61" s="82"/>
      <c r="G61" s="88" t="s">
        <v>617</v>
      </c>
      <c r="I61" s="87">
        <v>0</v>
      </c>
    </row>
    <row r="62" spans="2:9" x14ac:dyDescent="0.2">
      <c r="B62" s="84">
        <v>49</v>
      </c>
      <c r="D62" s="81" t="s">
        <v>616</v>
      </c>
      <c r="E62" s="85" t="s">
        <v>615</v>
      </c>
      <c r="F62" s="82"/>
      <c r="G62" s="88" t="s">
        <v>614</v>
      </c>
      <c r="I62" s="87">
        <v>49</v>
      </c>
    </row>
    <row r="63" spans="2:9" x14ac:dyDescent="0.2">
      <c r="B63" s="84"/>
      <c r="E63" s="85" t="s">
        <v>613</v>
      </c>
      <c r="F63" s="82"/>
      <c r="G63" s="83" t="s">
        <v>612</v>
      </c>
      <c r="H63" s="81" t="s">
        <v>611</v>
      </c>
      <c r="I63" s="87">
        <f>I64+I65+I66</f>
        <v>0</v>
      </c>
    </row>
    <row r="64" spans="2:9" x14ac:dyDescent="0.2">
      <c r="B64" s="84">
        <f>B65+B66+B67</f>
        <v>120</v>
      </c>
      <c r="D64" s="81" t="s">
        <v>612</v>
      </c>
      <c r="E64" s="81" t="s">
        <v>611</v>
      </c>
      <c r="F64" s="82"/>
      <c r="G64" s="85" t="s">
        <v>610</v>
      </c>
      <c r="I64" s="87">
        <v>0</v>
      </c>
    </row>
    <row r="65" spans="2:9" x14ac:dyDescent="0.2">
      <c r="B65" s="84">
        <v>15</v>
      </c>
      <c r="D65" s="85" t="s">
        <v>610</v>
      </c>
      <c r="F65" s="82"/>
      <c r="G65" s="88" t="s">
        <v>609</v>
      </c>
      <c r="I65" s="87">
        <v>0</v>
      </c>
    </row>
    <row r="66" spans="2:9" x14ac:dyDescent="0.2">
      <c r="B66" s="84">
        <v>0</v>
      </c>
      <c r="D66" s="85" t="s">
        <v>609</v>
      </c>
      <c r="F66" s="82"/>
      <c r="G66" s="88" t="s">
        <v>608</v>
      </c>
      <c r="I66" s="87">
        <v>0</v>
      </c>
    </row>
    <row r="67" spans="2:9" x14ac:dyDescent="0.2">
      <c r="B67" s="84">
        <v>105</v>
      </c>
      <c r="D67" s="85" t="s">
        <v>608</v>
      </c>
      <c r="F67" s="82"/>
      <c r="G67" s="83"/>
      <c r="H67" s="83"/>
      <c r="I67" s="87"/>
    </row>
    <row r="68" spans="2:9" x14ac:dyDescent="0.2">
      <c r="B68" s="84">
        <f>I70-B59-B62-B64</f>
        <v>4463</v>
      </c>
      <c r="D68" s="85" t="s">
        <v>602</v>
      </c>
      <c r="E68" s="85" t="s">
        <v>601</v>
      </c>
      <c r="F68" s="82"/>
      <c r="G68" s="83"/>
      <c r="H68" s="83"/>
      <c r="I68" s="87"/>
    </row>
    <row r="69" spans="2:9" ht="17.45" customHeight="1" x14ac:dyDescent="0.2">
      <c r="B69" s="84"/>
      <c r="F69" s="82"/>
      <c r="G69" s="83"/>
      <c r="H69" s="83"/>
      <c r="I69" s="87"/>
    </row>
    <row r="70" spans="2:9" ht="17.45" customHeight="1" x14ac:dyDescent="0.2">
      <c r="B70" s="89">
        <f>B59+B62+B64+B68</f>
        <v>5186</v>
      </c>
      <c r="C70" s="78"/>
      <c r="D70" s="78" t="s">
        <v>568</v>
      </c>
      <c r="E70" s="78"/>
      <c r="F70" s="91"/>
      <c r="G70" s="78" t="s">
        <v>568</v>
      </c>
      <c r="H70" s="78"/>
      <c r="I70" s="92">
        <f>I59+I60+I63</f>
        <v>5186</v>
      </c>
    </row>
    <row r="73" spans="2:9" ht="15" x14ac:dyDescent="0.2">
      <c r="B73" s="65" t="s">
        <v>607</v>
      </c>
      <c r="C73" s="94"/>
      <c r="D73" s="94"/>
      <c r="E73" s="94"/>
      <c r="F73" s="94"/>
      <c r="G73" s="94"/>
      <c r="H73" s="94"/>
      <c r="I73" s="94"/>
    </row>
    <row r="75" spans="2:9" x14ac:dyDescent="0.2">
      <c r="B75" s="70" t="s">
        <v>606</v>
      </c>
      <c r="C75" s="78"/>
      <c r="D75" s="78"/>
      <c r="E75" s="78"/>
      <c r="F75" s="78"/>
      <c r="G75" s="78"/>
      <c r="H75" s="78"/>
      <c r="I75" s="69" t="s">
        <v>605</v>
      </c>
    </row>
    <row r="76" spans="2:9" x14ac:dyDescent="0.2">
      <c r="B76" s="80"/>
      <c r="F76" s="82"/>
      <c r="G76" s="83"/>
      <c r="H76" s="83"/>
      <c r="I76" s="82"/>
    </row>
    <row r="77" spans="2:9" x14ac:dyDescent="0.2">
      <c r="B77" s="84">
        <v>0</v>
      </c>
      <c r="D77" s="81" t="s">
        <v>604</v>
      </c>
      <c r="E77" s="85" t="s">
        <v>603</v>
      </c>
      <c r="F77" s="82"/>
      <c r="G77" s="88" t="s">
        <v>602</v>
      </c>
      <c r="H77" s="66" t="s">
        <v>601</v>
      </c>
      <c r="I77" s="87">
        <f>+B68</f>
        <v>4463</v>
      </c>
    </row>
    <row r="78" spans="2:9" x14ac:dyDescent="0.2">
      <c r="B78" s="84"/>
      <c r="E78" s="85" t="s">
        <v>600</v>
      </c>
      <c r="F78" s="82"/>
      <c r="G78" s="88"/>
      <c r="H78" s="85"/>
      <c r="I78" s="87"/>
    </row>
    <row r="79" spans="2:9" x14ac:dyDescent="0.2">
      <c r="B79" s="84">
        <f>I82-B77</f>
        <v>4463</v>
      </c>
      <c r="D79" s="85" t="s">
        <v>595</v>
      </c>
      <c r="E79" s="68" t="s">
        <v>599</v>
      </c>
      <c r="F79" s="82"/>
      <c r="G79" s="83"/>
      <c r="H79" s="83"/>
      <c r="I79" s="87"/>
    </row>
    <row r="80" spans="2:9" x14ac:dyDescent="0.2">
      <c r="B80" s="84">
        <f>B79-B13</f>
        <v>-1157</v>
      </c>
      <c r="D80" s="85" t="s">
        <v>598</v>
      </c>
      <c r="E80" s="66" t="s">
        <v>594</v>
      </c>
      <c r="F80" s="82"/>
      <c r="G80" s="83"/>
      <c r="H80" s="83"/>
      <c r="I80" s="87"/>
    </row>
    <row r="81" spans="2:9" x14ac:dyDescent="0.2">
      <c r="B81" s="84"/>
      <c r="F81" s="82"/>
      <c r="G81" s="83"/>
      <c r="H81" s="83"/>
      <c r="I81" s="87"/>
    </row>
    <row r="82" spans="2:9" x14ac:dyDescent="0.2">
      <c r="B82" s="89">
        <f>B77+B79</f>
        <v>4463</v>
      </c>
      <c r="C82" s="78"/>
      <c r="D82" s="78" t="s">
        <v>568</v>
      </c>
      <c r="E82" s="78"/>
      <c r="F82" s="91"/>
      <c r="G82" s="78" t="s">
        <v>568</v>
      </c>
      <c r="H82" s="78"/>
      <c r="I82" s="92">
        <f>I77</f>
        <v>4463</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597</v>
      </c>
      <c r="C85" s="153"/>
      <c r="D85" s="153"/>
      <c r="E85" s="153"/>
      <c r="F85" s="153"/>
      <c r="G85" s="153"/>
      <c r="H85" s="153"/>
      <c r="I85" s="153"/>
    </row>
    <row r="86" spans="2:9" ht="7.15" customHeight="1" x14ac:dyDescent="0.2"/>
    <row r="88" spans="2:9" ht="15" x14ac:dyDescent="0.2">
      <c r="B88" s="65" t="s">
        <v>596</v>
      </c>
      <c r="C88" s="93"/>
      <c r="D88" s="93"/>
      <c r="E88" s="93"/>
      <c r="F88" s="93"/>
      <c r="G88" s="93"/>
      <c r="H88" s="93"/>
      <c r="I88" s="93"/>
    </row>
    <row r="89" spans="2:9" ht="15.75" customHeight="1" x14ac:dyDescent="0.2"/>
    <row r="90" spans="2:9" x14ac:dyDescent="0.2">
      <c r="B90" s="64" t="s">
        <v>566</v>
      </c>
      <c r="C90" s="78"/>
      <c r="D90" s="78"/>
      <c r="E90" s="78"/>
      <c r="F90" s="78"/>
      <c r="G90" s="78"/>
      <c r="H90" s="78"/>
      <c r="I90" s="63" t="s">
        <v>565</v>
      </c>
    </row>
    <row r="91" spans="2:9" x14ac:dyDescent="0.2">
      <c r="B91" s="80"/>
      <c r="F91" s="82"/>
      <c r="G91" s="83"/>
      <c r="H91" s="83"/>
      <c r="I91" s="82"/>
    </row>
    <row r="92" spans="2:9" x14ac:dyDescent="0.2">
      <c r="B92" s="84">
        <f>I99</f>
        <v>-1349</v>
      </c>
      <c r="D92" s="85" t="s">
        <v>582</v>
      </c>
      <c r="E92" s="66" t="s">
        <v>581</v>
      </c>
      <c r="F92" s="82"/>
      <c r="G92" s="85" t="s">
        <v>595</v>
      </c>
      <c r="H92" s="66" t="s">
        <v>594</v>
      </c>
      <c r="I92" s="87">
        <f>+B80</f>
        <v>-1157</v>
      </c>
    </row>
    <row r="93" spans="2:9" x14ac:dyDescent="0.2">
      <c r="B93" s="84"/>
      <c r="E93" s="68" t="s">
        <v>578</v>
      </c>
      <c r="F93" s="82"/>
      <c r="G93" s="88" t="s">
        <v>593</v>
      </c>
      <c r="H93" s="81" t="s">
        <v>592</v>
      </c>
      <c r="I93" s="87">
        <f>I94+I95</f>
        <v>300</v>
      </c>
    </row>
    <row r="94" spans="2:9" x14ac:dyDescent="0.2">
      <c r="B94" s="84"/>
      <c r="E94" s="85"/>
      <c r="F94" s="82"/>
      <c r="G94" s="88" t="s">
        <v>591</v>
      </c>
      <c r="I94" s="87">
        <v>0</v>
      </c>
    </row>
    <row r="95" spans="2:9" x14ac:dyDescent="0.2">
      <c r="B95" s="84"/>
      <c r="E95" s="85"/>
      <c r="F95" s="82"/>
      <c r="G95" s="88" t="s">
        <v>590</v>
      </c>
      <c r="I95" s="87">
        <v>300</v>
      </c>
    </row>
    <row r="96" spans="2:9" x14ac:dyDescent="0.2">
      <c r="B96" s="84"/>
      <c r="D96" s="85"/>
      <c r="F96" s="82"/>
      <c r="G96" s="88" t="s">
        <v>589</v>
      </c>
      <c r="H96" s="81" t="s">
        <v>588</v>
      </c>
      <c r="I96" s="87">
        <f>I97</f>
        <v>-492</v>
      </c>
    </row>
    <row r="97" spans="2:9" x14ac:dyDescent="0.2">
      <c r="B97" s="98"/>
      <c r="C97" s="99"/>
      <c r="D97" s="99"/>
      <c r="E97" s="85"/>
      <c r="F97" s="100"/>
      <c r="G97" s="88" t="s">
        <v>587</v>
      </c>
      <c r="H97" s="101"/>
      <c r="I97" s="87">
        <v>-492</v>
      </c>
    </row>
    <row r="98" spans="2:9" x14ac:dyDescent="0.2">
      <c r="B98" s="84"/>
      <c r="F98" s="82"/>
      <c r="G98" s="83"/>
      <c r="H98" s="83"/>
      <c r="I98" s="87"/>
    </row>
    <row r="99" spans="2:9" x14ac:dyDescent="0.2">
      <c r="B99" s="89">
        <f>B92</f>
        <v>-1349</v>
      </c>
      <c r="C99" s="78"/>
      <c r="D99" s="78" t="s">
        <v>568</v>
      </c>
      <c r="E99" s="78"/>
      <c r="F99" s="91"/>
      <c r="G99" s="78" t="s">
        <v>568</v>
      </c>
      <c r="H99" s="78"/>
      <c r="I99" s="92">
        <f>I92+I93+I96</f>
        <v>-1349</v>
      </c>
    </row>
    <row r="102" spans="2:9" ht="15" x14ac:dyDescent="0.2">
      <c r="B102" s="65" t="s">
        <v>586</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566</v>
      </c>
      <c r="C104" s="78"/>
      <c r="D104" s="78"/>
      <c r="E104" s="78"/>
      <c r="F104" s="78"/>
      <c r="G104" s="78"/>
      <c r="H104" s="78"/>
      <c r="I104" s="63" t="s">
        <v>565</v>
      </c>
    </row>
    <row r="105" spans="2:9" x14ac:dyDescent="0.2">
      <c r="B105" s="80"/>
      <c r="E105" s="85"/>
      <c r="F105" s="102"/>
      <c r="G105" s="83"/>
      <c r="H105" s="83"/>
      <c r="I105" s="82"/>
    </row>
    <row r="106" spans="2:9" x14ac:dyDescent="0.2">
      <c r="B106" s="84">
        <f>B107+B109</f>
        <v>3650</v>
      </c>
      <c r="D106" s="85" t="s">
        <v>585</v>
      </c>
      <c r="E106" s="103" t="s">
        <v>584</v>
      </c>
      <c r="F106" s="82"/>
      <c r="G106" s="83"/>
      <c r="H106" s="83"/>
      <c r="I106" s="82"/>
    </row>
    <row r="107" spans="2:9" x14ac:dyDescent="0.2">
      <c r="B107" s="84">
        <v>3301</v>
      </c>
      <c r="D107" s="85" t="s">
        <v>583</v>
      </c>
      <c r="E107" s="85"/>
      <c r="F107" s="82"/>
      <c r="G107" s="85" t="s">
        <v>582</v>
      </c>
      <c r="H107" s="68" t="s">
        <v>581</v>
      </c>
      <c r="I107" s="87"/>
    </row>
    <row r="108" spans="2:9" x14ac:dyDescent="0.2">
      <c r="B108" s="84">
        <f>-B13</f>
        <v>-5620</v>
      </c>
      <c r="D108" s="85" t="s">
        <v>580</v>
      </c>
      <c r="E108" s="86" t="s">
        <v>579</v>
      </c>
      <c r="F108" s="82"/>
      <c r="G108" s="85"/>
      <c r="H108" s="67" t="s">
        <v>578</v>
      </c>
      <c r="I108" s="87">
        <f>B92</f>
        <v>-1349</v>
      </c>
    </row>
    <row r="109" spans="2:9" x14ac:dyDescent="0.2">
      <c r="B109" s="84">
        <v>349</v>
      </c>
      <c r="D109" s="95" t="s">
        <v>577</v>
      </c>
      <c r="E109" s="85" t="s">
        <v>576</v>
      </c>
      <c r="F109" s="82"/>
      <c r="H109" s="104"/>
      <c r="I109" s="105"/>
    </row>
    <row r="110" spans="2:9" x14ac:dyDescent="0.2">
      <c r="B110" s="84">
        <v>0</v>
      </c>
      <c r="D110" s="85" t="s">
        <v>575</v>
      </c>
      <c r="E110" s="85" t="s">
        <v>574</v>
      </c>
      <c r="F110" s="82"/>
      <c r="G110" s="93"/>
      <c r="I110" s="87"/>
    </row>
    <row r="111" spans="2:9" x14ac:dyDescent="0.2">
      <c r="B111" s="84">
        <v>0</v>
      </c>
      <c r="D111" s="95" t="s">
        <v>573</v>
      </c>
      <c r="E111" s="85" t="s">
        <v>572</v>
      </c>
      <c r="F111" s="82"/>
      <c r="H111" s="104"/>
      <c r="I111" s="105"/>
    </row>
    <row r="112" spans="2:9" x14ac:dyDescent="0.2">
      <c r="B112" s="84"/>
      <c r="D112" s="85"/>
      <c r="E112" s="85" t="s">
        <v>571</v>
      </c>
      <c r="F112" s="82"/>
      <c r="G112" s="93"/>
      <c r="I112" s="87"/>
    </row>
    <row r="113" spans="2:9" x14ac:dyDescent="0.2">
      <c r="B113" s="84">
        <f>I115-B106-B108-B111</f>
        <v>621</v>
      </c>
      <c r="C113" s="99"/>
      <c r="D113" s="99" t="s">
        <v>570</v>
      </c>
      <c r="E113" s="66" t="s">
        <v>569</v>
      </c>
      <c r="F113" s="100"/>
      <c r="G113" s="93"/>
      <c r="H113" s="101"/>
      <c r="I113" s="87"/>
    </row>
    <row r="114" spans="2:9" x14ac:dyDescent="0.2">
      <c r="B114" s="84"/>
      <c r="E114" s="85"/>
      <c r="F114" s="82"/>
      <c r="G114" s="93"/>
      <c r="H114" s="83"/>
      <c r="I114" s="87"/>
    </row>
    <row r="115" spans="2:9" x14ac:dyDescent="0.2">
      <c r="B115" s="89">
        <f>B106+B108+B111+B113</f>
        <v>-1349</v>
      </c>
      <c r="C115" s="78"/>
      <c r="D115" s="78" t="s">
        <v>568</v>
      </c>
      <c r="E115" s="106"/>
      <c r="F115" s="91"/>
      <c r="G115" s="78" t="s">
        <v>568</v>
      </c>
      <c r="H115" s="78"/>
      <c r="I115" s="92">
        <f>I108</f>
        <v>-1349</v>
      </c>
    </row>
    <row r="118" spans="2:9" ht="15" x14ac:dyDescent="0.2">
      <c r="B118" s="65" t="s">
        <v>567</v>
      </c>
      <c r="C118" s="93"/>
      <c r="D118" s="93"/>
      <c r="E118" s="93"/>
      <c r="F118" s="93"/>
      <c r="G118" s="93"/>
      <c r="H118" s="93"/>
      <c r="I118" s="93"/>
    </row>
    <row r="120" spans="2:9" x14ac:dyDescent="0.2">
      <c r="B120" s="64" t="s">
        <v>566</v>
      </c>
      <c r="C120" s="78"/>
      <c r="D120" s="78"/>
      <c r="E120" s="78"/>
      <c r="F120" s="78"/>
      <c r="G120" s="78"/>
      <c r="H120" s="78"/>
      <c r="I120" s="63" t="s">
        <v>565</v>
      </c>
    </row>
    <row r="121" spans="2:9" ht="15" x14ac:dyDescent="0.2">
      <c r="B121" s="61"/>
      <c r="C121" s="79"/>
      <c r="D121" s="79"/>
      <c r="E121" s="79"/>
      <c r="F121" s="79"/>
      <c r="G121" s="79"/>
      <c r="H121" s="79"/>
      <c r="I121" s="62"/>
    </row>
    <row r="122" spans="2:9" ht="15" x14ac:dyDescent="0.2">
      <c r="B122" s="61"/>
      <c r="C122" s="79"/>
      <c r="D122" s="79"/>
      <c r="E122" s="60" t="s">
        <v>564</v>
      </c>
      <c r="F122" s="79"/>
      <c r="G122" s="79"/>
      <c r="H122" s="79"/>
      <c r="I122" s="87">
        <f>B123-I125-I128-I131-I134-I137-I142-I143-I144</f>
        <v>621</v>
      </c>
    </row>
    <row r="123" spans="2:9" ht="15" x14ac:dyDescent="0.2">
      <c r="B123" s="84">
        <f>B125+B128+B131+B134+B137+B142+B143+B144</f>
        <v>12708</v>
      </c>
      <c r="C123" s="79"/>
      <c r="D123" s="58"/>
      <c r="E123" s="85" t="s">
        <v>563</v>
      </c>
      <c r="F123" s="58"/>
      <c r="G123" s="58"/>
      <c r="H123" s="58"/>
      <c r="I123" s="87">
        <f>I125+I128+I131+I134+I137+I142+I143+I144</f>
        <v>12087</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562</v>
      </c>
      <c r="F125" s="58"/>
      <c r="G125" s="58"/>
      <c r="H125" s="58"/>
      <c r="I125" s="87">
        <f>I126+I127</f>
        <v>0</v>
      </c>
    </row>
    <row r="126" spans="2:9" ht="13.15" customHeight="1" x14ac:dyDescent="0.2">
      <c r="B126" s="84">
        <v>0</v>
      </c>
      <c r="C126" s="58"/>
      <c r="D126" s="58"/>
      <c r="E126" s="85" t="s">
        <v>561</v>
      </c>
      <c r="F126" s="58"/>
      <c r="G126" s="58"/>
      <c r="H126" s="58"/>
      <c r="I126" s="87">
        <v>0</v>
      </c>
    </row>
    <row r="127" spans="2:9" ht="15" x14ac:dyDescent="0.2">
      <c r="B127" s="84">
        <v>0</v>
      </c>
      <c r="C127" s="58"/>
      <c r="D127" s="58"/>
      <c r="E127" s="85" t="s">
        <v>560</v>
      </c>
      <c r="F127" s="58"/>
      <c r="G127" s="58"/>
      <c r="H127" s="58"/>
      <c r="I127" s="87">
        <v>0</v>
      </c>
    </row>
    <row r="128" spans="2:9" x14ac:dyDescent="0.2">
      <c r="B128" s="84">
        <f>B129+B130</f>
        <v>13320</v>
      </c>
      <c r="E128" s="85" t="s">
        <v>559</v>
      </c>
      <c r="I128" s="87">
        <f>I129+I130</f>
        <v>515</v>
      </c>
    </row>
    <row r="129" spans="2:9" x14ac:dyDescent="0.2">
      <c r="B129" s="84">
        <v>13421</v>
      </c>
      <c r="E129" s="85" t="s">
        <v>558</v>
      </c>
      <c r="I129" s="87">
        <v>0</v>
      </c>
    </row>
    <row r="130" spans="2:9" x14ac:dyDescent="0.2">
      <c r="B130" s="84">
        <v>-101</v>
      </c>
      <c r="E130" s="85" t="s">
        <v>557</v>
      </c>
      <c r="I130" s="87">
        <v>515</v>
      </c>
    </row>
    <row r="131" spans="2:9" x14ac:dyDescent="0.2">
      <c r="B131" s="84">
        <f>B132+B133</f>
        <v>0</v>
      </c>
      <c r="E131" s="85" t="s">
        <v>556</v>
      </c>
      <c r="I131" s="87">
        <f>I132+I133</f>
        <v>0</v>
      </c>
    </row>
    <row r="132" spans="2:9" x14ac:dyDescent="0.2">
      <c r="B132" s="84">
        <v>0</v>
      </c>
      <c r="E132" s="85" t="s">
        <v>555</v>
      </c>
      <c r="I132" s="87">
        <v>0</v>
      </c>
    </row>
    <row r="133" spans="2:9" x14ac:dyDescent="0.2">
      <c r="B133" s="84">
        <v>0</v>
      </c>
      <c r="E133" s="85" t="s">
        <v>554</v>
      </c>
      <c r="I133" s="87">
        <v>0</v>
      </c>
    </row>
    <row r="134" spans="2:9" x14ac:dyDescent="0.2">
      <c r="B134" s="84">
        <f>B135+B136</f>
        <v>-1829</v>
      </c>
      <c r="E134" s="85" t="s">
        <v>553</v>
      </c>
      <c r="I134" s="87">
        <f>I135+I136</f>
        <v>-473</v>
      </c>
    </row>
    <row r="135" spans="2:9" x14ac:dyDescent="0.2">
      <c r="B135" s="84">
        <v>-1840</v>
      </c>
      <c r="E135" s="85" t="s">
        <v>552</v>
      </c>
      <c r="I135" s="87">
        <v>338</v>
      </c>
    </row>
    <row r="136" spans="2:9" x14ac:dyDescent="0.2">
      <c r="B136" s="84">
        <v>11</v>
      </c>
      <c r="E136" s="85" t="s">
        <v>551</v>
      </c>
      <c r="I136" s="87">
        <v>-811</v>
      </c>
    </row>
    <row r="137" spans="2:9" x14ac:dyDescent="0.2">
      <c r="B137" s="84">
        <f>B138+B141</f>
        <v>-113</v>
      </c>
      <c r="E137" s="107" t="s">
        <v>550</v>
      </c>
      <c r="I137" s="87">
        <f>I138+I141</f>
        <v>15123</v>
      </c>
    </row>
    <row r="138" spans="2:9" x14ac:dyDescent="0.2">
      <c r="B138" s="84">
        <f>B139+B140</f>
        <v>-113</v>
      </c>
      <c r="E138" s="107" t="s">
        <v>549</v>
      </c>
      <c r="I138" s="87">
        <f>I139+I140</f>
        <v>15123</v>
      </c>
    </row>
    <row r="139" spans="2:9" x14ac:dyDescent="0.2">
      <c r="B139" s="84">
        <v>-113</v>
      </c>
      <c r="E139" s="107" t="s">
        <v>548</v>
      </c>
      <c r="I139" s="87">
        <v>15123</v>
      </c>
    </row>
    <row r="140" spans="2:9" x14ac:dyDescent="0.2">
      <c r="B140" s="84">
        <v>0</v>
      </c>
      <c r="E140" s="107" t="s">
        <v>547</v>
      </c>
      <c r="I140" s="87">
        <v>0</v>
      </c>
    </row>
    <row r="141" spans="2:9" x14ac:dyDescent="0.2">
      <c r="B141" s="84">
        <v>0</v>
      </c>
      <c r="E141" s="107" t="s">
        <v>546</v>
      </c>
      <c r="I141" s="87">
        <v>0</v>
      </c>
    </row>
    <row r="142" spans="2:9" x14ac:dyDescent="0.2">
      <c r="B142" s="84">
        <v>0</v>
      </c>
      <c r="E142" s="85" t="s">
        <v>545</v>
      </c>
      <c r="I142" s="87">
        <v>0</v>
      </c>
    </row>
    <row r="143" spans="2:9" x14ac:dyDescent="0.2">
      <c r="B143" s="84">
        <v>0</v>
      </c>
      <c r="C143" s="85" t="s">
        <v>544</v>
      </c>
      <c r="E143" s="85" t="s">
        <v>544</v>
      </c>
      <c r="I143" s="87">
        <v>0</v>
      </c>
    </row>
    <row r="144" spans="2:9" x14ac:dyDescent="0.2">
      <c r="B144" s="84">
        <f>B145+B146</f>
        <v>1330</v>
      </c>
      <c r="C144" s="85" t="s">
        <v>543</v>
      </c>
      <c r="E144" s="85" t="s">
        <v>543</v>
      </c>
      <c r="I144" s="87">
        <f>I145+I146</f>
        <v>-3078</v>
      </c>
    </row>
    <row r="145" spans="2:9" x14ac:dyDescent="0.2">
      <c r="B145" s="84">
        <v>688</v>
      </c>
      <c r="C145" s="85" t="s">
        <v>542</v>
      </c>
      <c r="E145" s="85" t="s">
        <v>542</v>
      </c>
      <c r="I145" s="87">
        <v>26</v>
      </c>
    </row>
    <row r="146" spans="2:9" x14ac:dyDescent="0.2">
      <c r="B146" s="89">
        <v>642</v>
      </c>
      <c r="C146" s="108" t="s">
        <v>541</v>
      </c>
      <c r="D146" s="109"/>
      <c r="E146" s="108" t="s">
        <v>541</v>
      </c>
      <c r="F146" s="109"/>
      <c r="G146" s="109"/>
      <c r="H146" s="109"/>
      <c r="I146" s="92">
        <v>-3104</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112</v>
      </c>
      <c r="D1" s="45"/>
      <c r="E1" s="45"/>
      <c r="F1" s="45"/>
      <c r="G1" s="39"/>
      <c r="H1" s="45"/>
      <c r="I1" s="45"/>
      <c r="J1" s="45"/>
      <c r="K1" s="45"/>
      <c r="L1" s="45"/>
      <c r="M1" s="45"/>
    </row>
    <row r="2" spans="2:14" s="41" customFormat="1" ht="20.25" x14ac:dyDescent="0.25">
      <c r="B2" s="75" t="s">
        <v>1013</v>
      </c>
      <c r="D2" s="42"/>
      <c r="E2" s="42"/>
      <c r="F2" s="42"/>
      <c r="G2" s="39"/>
      <c r="H2" s="42"/>
      <c r="I2" s="42"/>
      <c r="J2" s="42"/>
      <c r="K2" s="42"/>
      <c r="L2" s="42"/>
      <c r="M2" s="42"/>
    </row>
    <row r="3" spans="2:14" s="37" customFormat="1" ht="15" customHeight="1" x14ac:dyDescent="0.25">
      <c r="B3" s="76" t="s">
        <v>752</v>
      </c>
      <c r="D3" s="39"/>
      <c r="E3" s="40"/>
      <c r="F3" s="39"/>
      <c r="G3" s="39"/>
      <c r="H3" s="39"/>
      <c r="I3" s="39"/>
      <c r="J3" s="39"/>
      <c r="K3" s="39"/>
      <c r="L3" s="39"/>
      <c r="M3" s="39"/>
      <c r="N3" s="38"/>
    </row>
    <row r="4" spans="2:14" s="37" customFormat="1" ht="15" customHeight="1" x14ac:dyDescent="0.25">
      <c r="B4" s="76" t="s">
        <v>751</v>
      </c>
      <c r="D4" s="39"/>
      <c r="E4" s="40"/>
      <c r="F4" s="39"/>
      <c r="G4" s="39"/>
      <c r="H4" s="39"/>
      <c r="I4" s="39"/>
      <c r="J4" s="39"/>
      <c r="K4" s="39"/>
      <c r="L4" s="39"/>
      <c r="M4" s="39"/>
      <c r="N4" s="38"/>
    </row>
    <row r="5" spans="2:14" s="34" customFormat="1" ht="15" customHeight="1" x14ac:dyDescent="0.2">
      <c r="B5" s="76"/>
      <c r="D5" s="122"/>
      <c r="E5" s="21"/>
      <c r="F5" s="21"/>
      <c r="G5" s="21"/>
      <c r="H5" s="21"/>
      <c r="I5" s="21"/>
      <c r="J5" s="21"/>
      <c r="K5" s="21"/>
      <c r="L5" s="21"/>
      <c r="M5" s="21"/>
      <c r="N5" s="35"/>
    </row>
    <row r="6" spans="2:14" s="34" customFormat="1" ht="20.25" customHeight="1" x14ac:dyDescent="0.2">
      <c r="B6" s="123" t="s">
        <v>662</v>
      </c>
      <c r="D6" s="122"/>
      <c r="E6" s="21"/>
      <c r="F6" s="21"/>
      <c r="G6" s="21"/>
      <c r="H6" s="21"/>
      <c r="I6" s="21"/>
      <c r="J6" s="21"/>
      <c r="K6" s="21"/>
      <c r="L6" s="21"/>
      <c r="M6" s="21"/>
      <c r="N6" s="35"/>
    </row>
    <row r="7" spans="2:14" ht="15" x14ac:dyDescent="0.2">
      <c r="B7" s="65" t="s">
        <v>661</v>
      </c>
      <c r="C7" s="65"/>
      <c r="D7" s="65"/>
      <c r="E7" s="65"/>
      <c r="F7" s="65"/>
      <c r="G7" s="65"/>
      <c r="H7" s="65"/>
      <c r="I7" s="65"/>
    </row>
    <row r="9" spans="2:14" x14ac:dyDescent="0.2">
      <c r="B9" s="70" t="s">
        <v>606</v>
      </c>
      <c r="C9" s="78"/>
      <c r="D9" s="78"/>
      <c r="E9" s="78"/>
      <c r="F9" s="78"/>
      <c r="G9" s="78"/>
      <c r="H9" s="78"/>
      <c r="I9" s="69" t="s">
        <v>605</v>
      </c>
    </row>
    <row r="10" spans="2:14" x14ac:dyDescent="0.2">
      <c r="B10" s="80"/>
      <c r="F10" s="82"/>
      <c r="G10" s="83"/>
      <c r="H10" s="83"/>
      <c r="I10" s="82"/>
    </row>
    <row r="11" spans="2:14" x14ac:dyDescent="0.2">
      <c r="B11" s="84">
        <v>52387</v>
      </c>
      <c r="D11" s="81" t="s">
        <v>660</v>
      </c>
      <c r="E11" s="85" t="s">
        <v>659</v>
      </c>
      <c r="F11" s="82"/>
      <c r="G11" s="83" t="s">
        <v>658</v>
      </c>
      <c r="H11" s="86" t="s">
        <v>657</v>
      </c>
      <c r="I11" s="87">
        <f>I12+I13</f>
        <v>118958</v>
      </c>
    </row>
    <row r="12" spans="2:14" x14ac:dyDescent="0.2">
      <c r="B12" s="84">
        <f>I11-B11</f>
        <v>66571</v>
      </c>
      <c r="D12" s="85" t="s">
        <v>647</v>
      </c>
      <c r="E12" s="66" t="s">
        <v>646</v>
      </c>
      <c r="F12" s="82"/>
      <c r="G12" s="88" t="s">
        <v>656</v>
      </c>
      <c r="H12" s="83"/>
      <c r="I12" s="87">
        <v>116093</v>
      </c>
    </row>
    <row r="13" spans="2:14" x14ac:dyDescent="0.2">
      <c r="B13" s="84">
        <v>10442</v>
      </c>
      <c r="D13" s="81" t="s">
        <v>655</v>
      </c>
      <c r="E13" s="85" t="s">
        <v>579</v>
      </c>
      <c r="F13" s="82"/>
      <c r="G13" s="88" t="s">
        <v>654</v>
      </c>
      <c r="I13" s="87">
        <v>2865</v>
      </c>
    </row>
    <row r="14" spans="2:14" x14ac:dyDescent="0.2">
      <c r="B14" s="84">
        <f>B12-B13</f>
        <v>56129</v>
      </c>
      <c r="D14" s="81" t="s">
        <v>653</v>
      </c>
      <c r="E14" s="66" t="s">
        <v>652</v>
      </c>
      <c r="F14" s="82"/>
      <c r="G14" s="88"/>
      <c r="H14" s="83"/>
      <c r="I14" s="87"/>
    </row>
    <row r="15" spans="2:14" ht="7.15" customHeight="1" x14ac:dyDescent="0.2">
      <c r="B15" s="84"/>
      <c r="F15" s="82"/>
      <c r="G15" s="83"/>
      <c r="H15" s="83"/>
      <c r="I15" s="87"/>
    </row>
    <row r="16" spans="2:14" x14ac:dyDescent="0.2">
      <c r="B16" s="89">
        <f>B11+B12</f>
        <v>118958</v>
      </c>
      <c r="C16" s="78"/>
      <c r="D16" s="90" t="s">
        <v>568</v>
      </c>
      <c r="E16" s="78"/>
      <c r="F16" s="91"/>
      <c r="G16" s="90" t="s">
        <v>568</v>
      </c>
      <c r="H16" s="78"/>
      <c r="I16" s="92">
        <f>I11</f>
        <v>118958</v>
      </c>
    </row>
    <row r="19" spans="2:9" ht="15" x14ac:dyDescent="0.2">
      <c r="B19" s="65" t="s">
        <v>651</v>
      </c>
      <c r="C19" s="93"/>
      <c r="D19" s="65"/>
      <c r="E19" s="65"/>
      <c r="F19" s="65"/>
      <c r="G19" s="65"/>
      <c r="H19" s="65"/>
      <c r="I19" s="93"/>
    </row>
    <row r="22" spans="2:9" ht="15" x14ac:dyDescent="0.2">
      <c r="B22" s="65" t="s">
        <v>650</v>
      </c>
      <c r="C22" s="93"/>
      <c r="D22" s="93"/>
      <c r="E22" s="93"/>
      <c r="F22" s="93"/>
      <c r="G22" s="93"/>
      <c r="H22" s="93"/>
      <c r="I22" s="93"/>
    </row>
    <row r="24" spans="2:9" ht="15" x14ac:dyDescent="0.2">
      <c r="B24" s="70" t="s">
        <v>606</v>
      </c>
      <c r="C24" s="71"/>
      <c r="D24" s="71"/>
      <c r="E24" s="71"/>
      <c r="F24" s="71"/>
      <c r="G24" s="71"/>
      <c r="H24" s="71"/>
      <c r="I24" s="69" t="s">
        <v>605</v>
      </c>
    </row>
    <row r="25" spans="2:9" x14ac:dyDescent="0.2">
      <c r="B25" s="80"/>
      <c r="F25" s="82"/>
      <c r="G25" s="83"/>
      <c r="H25" s="83"/>
      <c r="I25" s="82"/>
    </row>
    <row r="26" spans="2:9" x14ac:dyDescent="0.2">
      <c r="B26" s="84">
        <f>B27+B28</f>
        <v>43319</v>
      </c>
      <c r="D26" s="81" t="s">
        <v>649</v>
      </c>
      <c r="E26" s="85" t="s">
        <v>648</v>
      </c>
      <c r="F26" s="82"/>
      <c r="G26" s="88" t="s">
        <v>647</v>
      </c>
      <c r="H26" s="68" t="s">
        <v>646</v>
      </c>
      <c r="I26" s="87">
        <f>+B12</f>
        <v>66571</v>
      </c>
    </row>
    <row r="27" spans="2:9" x14ac:dyDescent="0.2">
      <c r="B27" s="84">
        <v>33738</v>
      </c>
      <c r="D27" s="85" t="s">
        <v>645</v>
      </c>
      <c r="F27" s="82"/>
      <c r="G27" s="83"/>
      <c r="H27" s="83"/>
      <c r="I27" s="87"/>
    </row>
    <row r="28" spans="2:9" x14ac:dyDescent="0.2">
      <c r="B28" s="84">
        <f>B29+B30</f>
        <v>9581</v>
      </c>
      <c r="D28" s="85" t="s">
        <v>644</v>
      </c>
      <c r="F28" s="82"/>
      <c r="G28" s="83"/>
      <c r="H28" s="83"/>
      <c r="I28" s="87"/>
    </row>
    <row r="29" spans="2:9" x14ac:dyDescent="0.2">
      <c r="B29" s="84">
        <v>9554</v>
      </c>
      <c r="D29" s="85" t="s">
        <v>643</v>
      </c>
      <c r="F29" s="82"/>
      <c r="G29" s="83"/>
      <c r="H29" s="83"/>
      <c r="I29" s="87"/>
    </row>
    <row r="30" spans="2:9" x14ac:dyDescent="0.2">
      <c r="B30" s="84">
        <v>27</v>
      </c>
      <c r="D30" s="85" t="s">
        <v>642</v>
      </c>
      <c r="F30" s="82"/>
      <c r="G30" s="83"/>
      <c r="H30" s="83"/>
      <c r="I30" s="87"/>
    </row>
    <row r="31" spans="2:9" ht="12.75" customHeight="1" x14ac:dyDescent="0.2">
      <c r="B31" s="84">
        <v>362</v>
      </c>
      <c r="D31" s="81" t="s">
        <v>641</v>
      </c>
      <c r="E31" s="81" t="s">
        <v>640</v>
      </c>
      <c r="F31" s="82"/>
      <c r="G31" s="83"/>
      <c r="H31" s="83"/>
      <c r="I31" s="87"/>
    </row>
    <row r="32" spans="2:9" ht="12.75" customHeight="1" x14ac:dyDescent="0.2">
      <c r="B32" s="84">
        <v>0</v>
      </c>
      <c r="D32" s="81" t="s">
        <v>639</v>
      </c>
      <c r="E32" s="81" t="s">
        <v>638</v>
      </c>
      <c r="F32" s="82"/>
      <c r="G32" s="83"/>
      <c r="H32" s="83"/>
      <c r="I32" s="87"/>
    </row>
    <row r="33" spans="2:9" x14ac:dyDescent="0.2">
      <c r="B33" s="84">
        <f>I35-B26-B31-B32</f>
        <v>22890</v>
      </c>
      <c r="D33" s="85" t="s">
        <v>636</v>
      </c>
      <c r="E33" s="66" t="s">
        <v>635</v>
      </c>
      <c r="F33" s="82"/>
      <c r="G33" s="83"/>
      <c r="H33" s="83"/>
      <c r="I33" s="87"/>
    </row>
    <row r="34" spans="2:9" x14ac:dyDescent="0.2">
      <c r="B34" s="84"/>
      <c r="F34" s="82"/>
      <c r="G34" s="83"/>
      <c r="H34" s="83"/>
      <c r="I34" s="87"/>
    </row>
    <row r="35" spans="2:9" x14ac:dyDescent="0.2">
      <c r="B35" s="89">
        <f>B26+B31+B32+B33</f>
        <v>66571</v>
      </c>
      <c r="C35" s="78"/>
      <c r="D35" s="90" t="s">
        <v>568</v>
      </c>
      <c r="E35" s="78"/>
      <c r="F35" s="91"/>
      <c r="G35" s="90" t="s">
        <v>568</v>
      </c>
      <c r="H35" s="78"/>
      <c r="I35" s="92">
        <f>I26</f>
        <v>66571</v>
      </c>
    </row>
    <row r="38" spans="2:9" ht="15" x14ac:dyDescent="0.2">
      <c r="B38" s="65" t="s">
        <v>637</v>
      </c>
      <c r="C38" s="94"/>
      <c r="D38" s="94"/>
      <c r="E38" s="94"/>
      <c r="F38" s="94"/>
      <c r="G38" s="94"/>
      <c r="H38" s="94"/>
      <c r="I38" s="94"/>
    </row>
    <row r="39" spans="2:9" ht="13.15" customHeight="1" x14ac:dyDescent="0.2"/>
    <row r="40" spans="2:9" x14ac:dyDescent="0.2">
      <c r="B40" s="70" t="s">
        <v>606</v>
      </c>
      <c r="C40" s="78"/>
      <c r="D40" s="78"/>
      <c r="E40" s="78"/>
      <c r="F40" s="78"/>
      <c r="G40" s="78"/>
      <c r="H40" s="78"/>
      <c r="I40" s="69" t="s">
        <v>605</v>
      </c>
    </row>
    <row r="41" spans="2:9" x14ac:dyDescent="0.2">
      <c r="B41" s="80"/>
      <c r="F41" s="82"/>
      <c r="G41" s="83"/>
      <c r="H41" s="83"/>
      <c r="I41" s="82"/>
    </row>
    <row r="42" spans="2:9" x14ac:dyDescent="0.2">
      <c r="B42" s="84">
        <f>B43+B44+B45+B47+B48</f>
        <v>12503</v>
      </c>
      <c r="D42" s="81" t="s">
        <v>634</v>
      </c>
      <c r="E42" s="88" t="s">
        <v>633</v>
      </c>
      <c r="F42" s="82"/>
      <c r="G42" s="85" t="s">
        <v>636</v>
      </c>
      <c r="H42" s="66" t="s">
        <v>635</v>
      </c>
      <c r="I42" s="87">
        <f>+B33</f>
        <v>22890</v>
      </c>
    </row>
    <row r="43" spans="2:9" ht="15" x14ac:dyDescent="0.2">
      <c r="B43" s="84">
        <v>85</v>
      </c>
      <c r="C43" s="58"/>
      <c r="D43" s="95" t="s">
        <v>632</v>
      </c>
      <c r="F43" s="62"/>
      <c r="G43" s="79" t="s">
        <v>634</v>
      </c>
      <c r="H43" s="96" t="s">
        <v>633</v>
      </c>
      <c r="I43" s="87">
        <f>I44+I45+I47+I48+I49</f>
        <v>3195</v>
      </c>
    </row>
    <row r="44" spans="2:9" x14ac:dyDescent="0.2">
      <c r="B44" s="84">
        <v>12418</v>
      </c>
      <c r="D44" s="85" t="s">
        <v>631</v>
      </c>
      <c r="F44" s="82"/>
      <c r="G44" s="95" t="s">
        <v>632</v>
      </c>
      <c r="I44" s="87">
        <v>87</v>
      </c>
    </row>
    <row r="45" spans="2:9" x14ac:dyDescent="0.2">
      <c r="B45" s="84">
        <v>0</v>
      </c>
      <c r="D45" s="85" t="s">
        <v>630</v>
      </c>
      <c r="E45" s="80"/>
      <c r="F45" s="82"/>
      <c r="G45" s="85" t="s">
        <v>631</v>
      </c>
      <c r="I45" s="87">
        <v>3108</v>
      </c>
    </row>
    <row r="46" spans="2:9" x14ac:dyDescent="0.2">
      <c r="B46" s="84"/>
      <c r="E46" s="97" t="s">
        <v>629</v>
      </c>
      <c r="F46" s="82"/>
      <c r="G46" s="85" t="s">
        <v>630</v>
      </c>
      <c r="H46" s="80"/>
      <c r="I46" s="87"/>
    </row>
    <row r="47" spans="2:9" x14ac:dyDescent="0.2">
      <c r="B47" s="84">
        <v>0</v>
      </c>
      <c r="D47" s="85" t="s">
        <v>628</v>
      </c>
      <c r="E47" s="85"/>
      <c r="F47" s="82"/>
      <c r="H47" s="85" t="s">
        <v>629</v>
      </c>
      <c r="I47" s="87">
        <v>0</v>
      </c>
    </row>
    <row r="48" spans="2:9" x14ac:dyDescent="0.2">
      <c r="B48" s="84">
        <v>0</v>
      </c>
      <c r="D48" s="85" t="s">
        <v>627</v>
      </c>
      <c r="E48" s="85"/>
      <c r="F48" s="82"/>
      <c r="G48" s="81" t="s">
        <v>628</v>
      </c>
      <c r="H48" s="85"/>
      <c r="I48" s="87">
        <v>0</v>
      </c>
    </row>
    <row r="49" spans="2:9" x14ac:dyDescent="0.2">
      <c r="B49" s="84">
        <f>I52-B42</f>
        <v>13582</v>
      </c>
      <c r="D49" s="85" t="s">
        <v>622</v>
      </c>
      <c r="E49" s="66" t="s">
        <v>621</v>
      </c>
      <c r="F49" s="82"/>
      <c r="G49" s="85" t="s">
        <v>627</v>
      </c>
      <c r="H49" s="85"/>
      <c r="I49" s="87">
        <v>0</v>
      </c>
    </row>
    <row r="50" spans="2:9" x14ac:dyDescent="0.2">
      <c r="B50" s="84"/>
      <c r="D50" s="85"/>
      <c r="E50" s="85"/>
      <c r="F50" s="82"/>
      <c r="G50" s="85" t="s">
        <v>626</v>
      </c>
      <c r="H50" s="85"/>
      <c r="I50" s="87">
        <v>0</v>
      </c>
    </row>
    <row r="51" spans="2:9" x14ac:dyDescent="0.2">
      <c r="B51" s="84"/>
      <c r="F51" s="82"/>
      <c r="G51" s="85"/>
      <c r="I51" s="87"/>
    </row>
    <row r="52" spans="2:9" x14ac:dyDescent="0.2">
      <c r="B52" s="89">
        <f>B42+B49</f>
        <v>26085</v>
      </c>
      <c r="C52" s="78"/>
      <c r="D52" s="78" t="s">
        <v>568</v>
      </c>
      <c r="E52" s="78"/>
      <c r="F52" s="91"/>
      <c r="G52" s="78" t="s">
        <v>568</v>
      </c>
      <c r="H52" s="78"/>
      <c r="I52" s="92">
        <f>I42+I43+I50</f>
        <v>26085</v>
      </c>
    </row>
    <row r="55" spans="2:9" ht="15" x14ac:dyDescent="0.2">
      <c r="B55" s="65" t="s">
        <v>625</v>
      </c>
      <c r="C55" s="94"/>
      <c r="D55" s="94"/>
      <c r="E55" s="94"/>
      <c r="F55" s="94"/>
      <c r="G55" s="94"/>
      <c r="H55" s="94"/>
      <c r="I55" s="94"/>
    </row>
    <row r="57" spans="2:9" x14ac:dyDescent="0.2">
      <c r="B57" s="70" t="s">
        <v>606</v>
      </c>
      <c r="C57" s="78"/>
      <c r="D57" s="78"/>
      <c r="E57" s="78"/>
      <c r="F57" s="78"/>
      <c r="G57" s="78"/>
      <c r="H57" s="78"/>
      <c r="I57" s="69" t="s">
        <v>605</v>
      </c>
    </row>
    <row r="58" spans="2:9" x14ac:dyDescent="0.2">
      <c r="B58" s="80"/>
      <c r="F58" s="82"/>
      <c r="G58" s="83"/>
      <c r="H58" s="83"/>
      <c r="I58" s="82"/>
    </row>
    <row r="59" spans="2:9" x14ac:dyDescent="0.2">
      <c r="B59" s="84">
        <f>B60+B61</f>
        <v>2145</v>
      </c>
      <c r="D59" s="81" t="s">
        <v>624</v>
      </c>
      <c r="E59" s="86" t="s">
        <v>623</v>
      </c>
      <c r="F59" s="82"/>
      <c r="G59" s="88" t="s">
        <v>622</v>
      </c>
      <c r="H59" s="66" t="s">
        <v>621</v>
      </c>
      <c r="I59" s="87">
        <f>+B49</f>
        <v>13582</v>
      </c>
    </row>
    <row r="60" spans="2:9" x14ac:dyDescent="0.2">
      <c r="B60" s="84">
        <v>2145</v>
      </c>
      <c r="D60" s="85" t="s">
        <v>620</v>
      </c>
      <c r="F60" s="82"/>
      <c r="G60" s="88" t="s">
        <v>619</v>
      </c>
      <c r="H60" s="85"/>
      <c r="I60" s="87">
        <f>I61+I62</f>
        <v>27</v>
      </c>
    </row>
    <row r="61" spans="2:9" x14ac:dyDescent="0.2">
      <c r="B61" s="84">
        <v>0</v>
      </c>
      <c r="D61" s="85" t="s">
        <v>618</v>
      </c>
      <c r="F61" s="82"/>
      <c r="G61" s="88" t="s">
        <v>617</v>
      </c>
      <c r="I61" s="87">
        <v>0</v>
      </c>
    </row>
    <row r="62" spans="2:9" x14ac:dyDescent="0.2">
      <c r="B62" s="84">
        <v>27</v>
      </c>
      <c r="D62" s="81" t="s">
        <v>616</v>
      </c>
      <c r="E62" s="85" t="s">
        <v>615</v>
      </c>
      <c r="F62" s="82"/>
      <c r="G62" s="88" t="s">
        <v>614</v>
      </c>
      <c r="I62" s="87">
        <v>27</v>
      </c>
    </row>
    <row r="63" spans="2:9" x14ac:dyDescent="0.2">
      <c r="B63" s="84"/>
      <c r="E63" s="85" t="s">
        <v>613</v>
      </c>
      <c r="F63" s="82"/>
      <c r="G63" s="83" t="s">
        <v>612</v>
      </c>
      <c r="H63" s="81" t="s">
        <v>611</v>
      </c>
      <c r="I63" s="87">
        <f>I64+I65+I66</f>
        <v>64</v>
      </c>
    </row>
    <row r="64" spans="2:9" x14ac:dyDescent="0.2">
      <c r="B64" s="84">
        <f>B65+B66+B67</f>
        <v>248</v>
      </c>
      <c r="D64" s="81" t="s">
        <v>612</v>
      </c>
      <c r="E64" s="81" t="s">
        <v>611</v>
      </c>
      <c r="F64" s="82"/>
      <c r="G64" s="85" t="s">
        <v>610</v>
      </c>
      <c r="I64" s="87">
        <v>0</v>
      </c>
    </row>
    <row r="65" spans="2:9" x14ac:dyDescent="0.2">
      <c r="B65" s="84">
        <v>248</v>
      </c>
      <c r="D65" s="85" t="s">
        <v>610</v>
      </c>
      <c r="F65" s="82"/>
      <c r="G65" s="88" t="s">
        <v>609</v>
      </c>
      <c r="I65" s="87">
        <v>0</v>
      </c>
    </row>
    <row r="66" spans="2:9" x14ac:dyDescent="0.2">
      <c r="B66" s="84">
        <v>0</v>
      </c>
      <c r="D66" s="85" t="s">
        <v>609</v>
      </c>
      <c r="F66" s="82"/>
      <c r="G66" s="88" t="s">
        <v>608</v>
      </c>
      <c r="I66" s="87">
        <v>64</v>
      </c>
    </row>
    <row r="67" spans="2:9" x14ac:dyDescent="0.2">
      <c r="B67" s="84">
        <v>0</v>
      </c>
      <c r="D67" s="85" t="s">
        <v>608</v>
      </c>
      <c r="F67" s="82"/>
      <c r="G67" s="83"/>
      <c r="H67" s="83"/>
      <c r="I67" s="87"/>
    </row>
    <row r="68" spans="2:9" x14ac:dyDescent="0.2">
      <c r="B68" s="84">
        <f>I70-B59-B62-B64</f>
        <v>11253</v>
      </c>
      <c r="D68" s="85" t="s">
        <v>602</v>
      </c>
      <c r="E68" s="85" t="s">
        <v>601</v>
      </c>
      <c r="F68" s="82"/>
      <c r="G68" s="83"/>
      <c r="H68" s="83"/>
      <c r="I68" s="87"/>
    </row>
    <row r="69" spans="2:9" ht="17.45" customHeight="1" x14ac:dyDescent="0.2">
      <c r="B69" s="84"/>
      <c r="F69" s="82"/>
      <c r="G69" s="83"/>
      <c r="H69" s="83"/>
      <c r="I69" s="87"/>
    </row>
    <row r="70" spans="2:9" ht="17.45" customHeight="1" x14ac:dyDescent="0.2">
      <c r="B70" s="89">
        <f>B59+B62+B64+B68</f>
        <v>13673</v>
      </c>
      <c r="C70" s="78"/>
      <c r="D70" s="78" t="s">
        <v>568</v>
      </c>
      <c r="E70" s="78"/>
      <c r="F70" s="91"/>
      <c r="G70" s="78" t="s">
        <v>568</v>
      </c>
      <c r="H70" s="78"/>
      <c r="I70" s="92">
        <f>I59+I60+I63</f>
        <v>13673</v>
      </c>
    </row>
    <row r="73" spans="2:9" ht="15" x14ac:dyDescent="0.2">
      <c r="B73" s="65" t="s">
        <v>607</v>
      </c>
      <c r="C73" s="94"/>
      <c r="D73" s="94"/>
      <c r="E73" s="94"/>
      <c r="F73" s="94"/>
      <c r="G73" s="94"/>
      <c r="H73" s="94"/>
      <c r="I73" s="94"/>
    </row>
    <row r="75" spans="2:9" x14ac:dyDescent="0.2">
      <c r="B75" s="70" t="s">
        <v>606</v>
      </c>
      <c r="C75" s="78"/>
      <c r="D75" s="78"/>
      <c r="E75" s="78"/>
      <c r="F75" s="78"/>
      <c r="G75" s="78"/>
      <c r="H75" s="78"/>
      <c r="I75" s="69" t="s">
        <v>605</v>
      </c>
    </row>
    <row r="76" spans="2:9" x14ac:dyDescent="0.2">
      <c r="B76" s="80"/>
      <c r="F76" s="82"/>
      <c r="G76" s="83"/>
      <c r="H76" s="83"/>
      <c r="I76" s="82"/>
    </row>
    <row r="77" spans="2:9" x14ac:dyDescent="0.2">
      <c r="B77" s="84">
        <v>0</v>
      </c>
      <c r="D77" s="81" t="s">
        <v>604</v>
      </c>
      <c r="E77" s="85" t="s">
        <v>603</v>
      </c>
      <c r="F77" s="82"/>
      <c r="G77" s="88" t="s">
        <v>602</v>
      </c>
      <c r="H77" s="66" t="s">
        <v>601</v>
      </c>
      <c r="I77" s="87">
        <f>+B68</f>
        <v>11253</v>
      </c>
    </row>
    <row r="78" spans="2:9" x14ac:dyDescent="0.2">
      <c r="B78" s="84"/>
      <c r="E78" s="85" t="s">
        <v>600</v>
      </c>
      <c r="F78" s="82"/>
      <c r="G78" s="88"/>
      <c r="H78" s="85"/>
      <c r="I78" s="87"/>
    </row>
    <row r="79" spans="2:9" x14ac:dyDescent="0.2">
      <c r="B79" s="84">
        <f>I82-B77</f>
        <v>11253</v>
      </c>
      <c r="D79" s="85" t="s">
        <v>595</v>
      </c>
      <c r="E79" s="68" t="s">
        <v>599</v>
      </c>
      <c r="F79" s="82"/>
      <c r="G79" s="83"/>
      <c r="H79" s="83"/>
      <c r="I79" s="87"/>
    </row>
    <row r="80" spans="2:9" x14ac:dyDescent="0.2">
      <c r="B80" s="84">
        <f>B79-B13</f>
        <v>811</v>
      </c>
      <c r="D80" s="85" t="s">
        <v>598</v>
      </c>
      <c r="E80" s="66" t="s">
        <v>594</v>
      </c>
      <c r="F80" s="82"/>
      <c r="G80" s="83"/>
      <c r="H80" s="83"/>
      <c r="I80" s="87"/>
    </row>
    <row r="81" spans="2:9" x14ac:dyDescent="0.2">
      <c r="B81" s="84"/>
      <c r="F81" s="82"/>
      <c r="G81" s="83"/>
      <c r="H81" s="83"/>
      <c r="I81" s="87"/>
    </row>
    <row r="82" spans="2:9" x14ac:dyDescent="0.2">
      <c r="B82" s="89">
        <f>B77+B79</f>
        <v>11253</v>
      </c>
      <c r="C82" s="78"/>
      <c r="D82" s="78" t="s">
        <v>568</v>
      </c>
      <c r="E82" s="78"/>
      <c r="F82" s="91"/>
      <c r="G82" s="78" t="s">
        <v>568</v>
      </c>
      <c r="H82" s="78"/>
      <c r="I82" s="92">
        <f>I77</f>
        <v>11253</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597</v>
      </c>
      <c r="C85" s="153"/>
      <c r="D85" s="153"/>
      <c r="E85" s="153"/>
      <c r="F85" s="153"/>
      <c r="G85" s="153"/>
      <c r="H85" s="153"/>
      <c r="I85" s="153"/>
    </row>
    <row r="86" spans="2:9" ht="7.15" customHeight="1" x14ac:dyDescent="0.2"/>
    <row r="88" spans="2:9" ht="15" x14ac:dyDescent="0.2">
      <c r="B88" s="65" t="s">
        <v>596</v>
      </c>
      <c r="C88" s="93"/>
      <c r="D88" s="93"/>
      <c r="E88" s="93"/>
      <c r="F88" s="93"/>
      <c r="G88" s="93"/>
      <c r="H88" s="93"/>
      <c r="I88" s="93"/>
    </row>
    <row r="89" spans="2:9" ht="15.75" customHeight="1" x14ac:dyDescent="0.2"/>
    <row r="90" spans="2:9" x14ac:dyDescent="0.2">
      <c r="B90" s="64" t="s">
        <v>566</v>
      </c>
      <c r="C90" s="78"/>
      <c r="D90" s="78"/>
      <c r="E90" s="78"/>
      <c r="F90" s="78"/>
      <c r="G90" s="78"/>
      <c r="H90" s="78"/>
      <c r="I90" s="63" t="s">
        <v>565</v>
      </c>
    </row>
    <row r="91" spans="2:9" x14ac:dyDescent="0.2">
      <c r="B91" s="80"/>
      <c r="F91" s="82"/>
      <c r="G91" s="83"/>
      <c r="H91" s="83"/>
      <c r="I91" s="82"/>
    </row>
    <row r="92" spans="2:9" x14ac:dyDescent="0.2">
      <c r="B92" s="84">
        <f>I99</f>
        <v>811</v>
      </c>
      <c r="D92" s="85" t="s">
        <v>582</v>
      </c>
      <c r="E92" s="66" t="s">
        <v>581</v>
      </c>
      <c r="F92" s="82"/>
      <c r="G92" s="85" t="s">
        <v>595</v>
      </c>
      <c r="H92" s="66" t="s">
        <v>594</v>
      </c>
      <c r="I92" s="87">
        <f>+B80</f>
        <v>811</v>
      </c>
    </row>
    <row r="93" spans="2:9" x14ac:dyDescent="0.2">
      <c r="B93" s="84"/>
      <c r="E93" s="68" t="s">
        <v>578</v>
      </c>
      <c r="F93" s="82"/>
      <c r="G93" s="88" t="s">
        <v>593</v>
      </c>
      <c r="H93" s="81" t="s">
        <v>592</v>
      </c>
      <c r="I93" s="87">
        <f>I94+I95</f>
        <v>0</v>
      </c>
    </row>
    <row r="94" spans="2:9" x14ac:dyDescent="0.2">
      <c r="B94" s="84"/>
      <c r="E94" s="85"/>
      <c r="F94" s="82"/>
      <c r="G94" s="88" t="s">
        <v>591</v>
      </c>
      <c r="I94" s="87">
        <v>0</v>
      </c>
    </row>
    <row r="95" spans="2:9" x14ac:dyDescent="0.2">
      <c r="B95" s="84"/>
      <c r="E95" s="85"/>
      <c r="F95" s="82"/>
      <c r="G95" s="88" t="s">
        <v>590</v>
      </c>
      <c r="I95" s="87">
        <v>0</v>
      </c>
    </row>
    <row r="96" spans="2:9" x14ac:dyDescent="0.2">
      <c r="B96" s="84"/>
      <c r="D96" s="85"/>
      <c r="F96" s="82"/>
      <c r="G96" s="88" t="s">
        <v>589</v>
      </c>
      <c r="H96" s="81" t="s">
        <v>588</v>
      </c>
      <c r="I96" s="87">
        <f>I97</f>
        <v>0</v>
      </c>
    </row>
    <row r="97" spans="2:9" x14ac:dyDescent="0.2">
      <c r="B97" s="98"/>
      <c r="C97" s="99"/>
      <c r="D97" s="99"/>
      <c r="E97" s="85"/>
      <c r="F97" s="100"/>
      <c r="G97" s="88" t="s">
        <v>587</v>
      </c>
      <c r="H97" s="101"/>
      <c r="I97" s="87">
        <v>0</v>
      </c>
    </row>
    <row r="98" spans="2:9" x14ac:dyDescent="0.2">
      <c r="B98" s="84"/>
      <c r="F98" s="82"/>
      <c r="G98" s="83"/>
      <c r="H98" s="83"/>
      <c r="I98" s="87"/>
    </row>
    <row r="99" spans="2:9" x14ac:dyDescent="0.2">
      <c r="B99" s="89">
        <f>B92</f>
        <v>811</v>
      </c>
      <c r="C99" s="78"/>
      <c r="D99" s="78" t="s">
        <v>568</v>
      </c>
      <c r="E99" s="78"/>
      <c r="F99" s="91"/>
      <c r="G99" s="78" t="s">
        <v>568</v>
      </c>
      <c r="H99" s="78"/>
      <c r="I99" s="92">
        <f>I92+I93+I96</f>
        <v>811</v>
      </c>
    </row>
    <row r="102" spans="2:9" ht="15" x14ac:dyDescent="0.2">
      <c r="B102" s="65" t="s">
        <v>586</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566</v>
      </c>
      <c r="C104" s="78"/>
      <c r="D104" s="78"/>
      <c r="E104" s="78"/>
      <c r="F104" s="78"/>
      <c r="G104" s="78"/>
      <c r="H104" s="78"/>
      <c r="I104" s="63" t="s">
        <v>565</v>
      </c>
    </row>
    <row r="105" spans="2:9" x14ac:dyDescent="0.2">
      <c r="B105" s="80"/>
      <c r="E105" s="85"/>
      <c r="F105" s="102"/>
      <c r="G105" s="83"/>
      <c r="H105" s="83"/>
      <c r="I105" s="82"/>
    </row>
    <row r="106" spans="2:9" x14ac:dyDescent="0.2">
      <c r="B106" s="84">
        <f>B107+B109</f>
        <v>10428</v>
      </c>
      <c r="D106" s="85" t="s">
        <v>585</v>
      </c>
      <c r="E106" s="103" t="s">
        <v>584</v>
      </c>
      <c r="F106" s="82"/>
      <c r="G106" s="83"/>
      <c r="H106" s="83"/>
      <c r="I106" s="82"/>
    </row>
    <row r="107" spans="2:9" x14ac:dyDescent="0.2">
      <c r="B107" s="84">
        <v>10474</v>
      </c>
      <c r="D107" s="85" t="s">
        <v>583</v>
      </c>
      <c r="E107" s="85"/>
      <c r="F107" s="82"/>
      <c r="G107" s="85" t="s">
        <v>582</v>
      </c>
      <c r="H107" s="68" t="s">
        <v>581</v>
      </c>
      <c r="I107" s="87"/>
    </row>
    <row r="108" spans="2:9" x14ac:dyDescent="0.2">
      <c r="B108" s="84">
        <f>-B13</f>
        <v>-10442</v>
      </c>
      <c r="D108" s="85" t="s">
        <v>580</v>
      </c>
      <c r="E108" s="86" t="s">
        <v>579</v>
      </c>
      <c r="F108" s="82"/>
      <c r="G108" s="85"/>
      <c r="H108" s="67" t="s">
        <v>578</v>
      </c>
      <c r="I108" s="87">
        <f>B92</f>
        <v>811</v>
      </c>
    </row>
    <row r="109" spans="2:9" x14ac:dyDescent="0.2">
      <c r="B109" s="84">
        <v>-46</v>
      </c>
      <c r="D109" s="95" t="s">
        <v>577</v>
      </c>
      <c r="E109" s="85" t="s">
        <v>576</v>
      </c>
      <c r="F109" s="82"/>
      <c r="H109" s="104"/>
      <c r="I109" s="105"/>
    </row>
    <row r="110" spans="2:9" x14ac:dyDescent="0.2">
      <c r="B110" s="84">
        <v>0</v>
      </c>
      <c r="D110" s="85" t="s">
        <v>575</v>
      </c>
      <c r="E110" s="85" t="s">
        <v>574</v>
      </c>
      <c r="F110" s="82"/>
      <c r="G110" s="93"/>
      <c r="I110" s="87"/>
    </row>
    <row r="111" spans="2:9" x14ac:dyDescent="0.2">
      <c r="B111" s="84">
        <v>0</v>
      </c>
      <c r="D111" s="95" t="s">
        <v>573</v>
      </c>
      <c r="E111" s="85" t="s">
        <v>572</v>
      </c>
      <c r="F111" s="82"/>
      <c r="H111" s="104"/>
      <c r="I111" s="105"/>
    </row>
    <row r="112" spans="2:9" x14ac:dyDescent="0.2">
      <c r="B112" s="84"/>
      <c r="D112" s="85"/>
      <c r="E112" s="85" t="s">
        <v>571</v>
      </c>
      <c r="F112" s="82"/>
      <c r="G112" s="93"/>
      <c r="I112" s="87"/>
    </row>
    <row r="113" spans="2:9" x14ac:dyDescent="0.2">
      <c r="B113" s="84">
        <f>I115-B106-B108-B111</f>
        <v>825</v>
      </c>
      <c r="C113" s="99"/>
      <c r="D113" s="99" t="s">
        <v>570</v>
      </c>
      <c r="E113" s="66" t="s">
        <v>569</v>
      </c>
      <c r="F113" s="100"/>
      <c r="G113" s="93"/>
      <c r="H113" s="101"/>
      <c r="I113" s="87"/>
    </row>
    <row r="114" spans="2:9" x14ac:dyDescent="0.2">
      <c r="B114" s="84"/>
      <c r="E114" s="85"/>
      <c r="F114" s="82"/>
      <c r="G114" s="93"/>
      <c r="H114" s="83"/>
      <c r="I114" s="87"/>
    </row>
    <row r="115" spans="2:9" x14ac:dyDescent="0.2">
      <c r="B115" s="89">
        <f>B106+B108+B111+B113</f>
        <v>811</v>
      </c>
      <c r="C115" s="78"/>
      <c r="D115" s="78" t="s">
        <v>568</v>
      </c>
      <c r="E115" s="106"/>
      <c r="F115" s="91"/>
      <c r="G115" s="78" t="s">
        <v>568</v>
      </c>
      <c r="H115" s="78"/>
      <c r="I115" s="92">
        <f>I108</f>
        <v>811</v>
      </c>
    </row>
    <row r="118" spans="2:9" ht="15" x14ac:dyDescent="0.2">
      <c r="B118" s="65" t="s">
        <v>567</v>
      </c>
      <c r="C118" s="93"/>
      <c r="D118" s="93"/>
      <c r="E118" s="93"/>
      <c r="F118" s="93"/>
      <c r="G118" s="93"/>
      <c r="H118" s="93"/>
      <c r="I118" s="93"/>
    </row>
    <row r="120" spans="2:9" x14ac:dyDescent="0.2">
      <c r="B120" s="64" t="s">
        <v>566</v>
      </c>
      <c r="C120" s="78"/>
      <c r="D120" s="78"/>
      <c r="E120" s="78"/>
      <c r="F120" s="78"/>
      <c r="G120" s="78"/>
      <c r="H120" s="78"/>
      <c r="I120" s="63" t="s">
        <v>565</v>
      </c>
    </row>
    <row r="121" spans="2:9" ht="15" x14ac:dyDescent="0.2">
      <c r="B121" s="61"/>
      <c r="C121" s="79"/>
      <c r="D121" s="79"/>
      <c r="E121" s="79"/>
      <c r="F121" s="79"/>
      <c r="G121" s="79"/>
      <c r="H121" s="79"/>
      <c r="I121" s="62"/>
    </row>
    <row r="122" spans="2:9" ht="15" x14ac:dyDescent="0.2">
      <c r="B122" s="61"/>
      <c r="C122" s="79"/>
      <c r="D122" s="79"/>
      <c r="E122" s="60" t="s">
        <v>564</v>
      </c>
      <c r="F122" s="79"/>
      <c r="G122" s="79"/>
      <c r="H122" s="79"/>
      <c r="I122" s="87">
        <f>B123-I125-I128-I131-I134-I137-I142-I143-I144</f>
        <v>825</v>
      </c>
    </row>
    <row r="123" spans="2:9" ht="15" x14ac:dyDescent="0.2">
      <c r="B123" s="84">
        <f>B125+B128+B131+B134+B137+B142+B143+B144</f>
        <v>1119</v>
      </c>
      <c r="C123" s="79"/>
      <c r="D123" s="58"/>
      <c r="E123" s="85" t="s">
        <v>563</v>
      </c>
      <c r="F123" s="58"/>
      <c r="G123" s="58"/>
      <c r="H123" s="58"/>
      <c r="I123" s="87">
        <f>I125+I128+I131+I134+I137+I142+I143+I144</f>
        <v>294</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562</v>
      </c>
      <c r="F125" s="58"/>
      <c r="G125" s="58"/>
      <c r="H125" s="58"/>
      <c r="I125" s="87">
        <f>I126+I127</f>
        <v>0</v>
      </c>
    </row>
    <row r="126" spans="2:9" ht="13.15" customHeight="1" x14ac:dyDescent="0.2">
      <c r="B126" s="84">
        <v>0</v>
      </c>
      <c r="C126" s="58"/>
      <c r="D126" s="58"/>
      <c r="E126" s="85" t="s">
        <v>561</v>
      </c>
      <c r="F126" s="58"/>
      <c r="G126" s="58"/>
      <c r="H126" s="58"/>
      <c r="I126" s="87">
        <v>0</v>
      </c>
    </row>
    <row r="127" spans="2:9" ht="15" x14ac:dyDescent="0.2">
      <c r="B127" s="84">
        <v>0</v>
      </c>
      <c r="C127" s="58"/>
      <c r="D127" s="58"/>
      <c r="E127" s="85" t="s">
        <v>560</v>
      </c>
      <c r="F127" s="58"/>
      <c r="G127" s="58"/>
      <c r="H127" s="58"/>
      <c r="I127" s="87">
        <v>0</v>
      </c>
    </row>
    <row r="128" spans="2:9" x14ac:dyDescent="0.2">
      <c r="B128" s="84">
        <f>B129+B130</f>
        <v>128</v>
      </c>
      <c r="E128" s="85" t="s">
        <v>559</v>
      </c>
      <c r="I128" s="87">
        <f>I129+I130</f>
        <v>0</v>
      </c>
    </row>
    <row r="129" spans="2:9" x14ac:dyDescent="0.2">
      <c r="B129" s="84">
        <v>619</v>
      </c>
      <c r="E129" s="85" t="s">
        <v>558</v>
      </c>
      <c r="I129" s="87">
        <v>0</v>
      </c>
    </row>
    <row r="130" spans="2:9" x14ac:dyDescent="0.2">
      <c r="B130" s="84">
        <v>-491</v>
      </c>
      <c r="E130" s="85" t="s">
        <v>557</v>
      </c>
      <c r="I130" s="87">
        <v>0</v>
      </c>
    </row>
    <row r="131" spans="2:9" x14ac:dyDescent="0.2">
      <c r="B131" s="84">
        <f>B132+B133</f>
        <v>0</v>
      </c>
      <c r="E131" s="85" t="s">
        <v>556</v>
      </c>
      <c r="I131" s="87">
        <f>I132+I133</f>
        <v>0</v>
      </c>
    </row>
    <row r="132" spans="2:9" x14ac:dyDescent="0.2">
      <c r="B132" s="84">
        <v>0</v>
      </c>
      <c r="E132" s="85" t="s">
        <v>555</v>
      </c>
      <c r="I132" s="87">
        <v>0</v>
      </c>
    </row>
    <row r="133" spans="2:9" x14ac:dyDescent="0.2">
      <c r="B133" s="84">
        <v>0</v>
      </c>
      <c r="E133" s="85" t="s">
        <v>554</v>
      </c>
      <c r="I133" s="87">
        <v>0</v>
      </c>
    </row>
    <row r="134" spans="2:9" x14ac:dyDescent="0.2">
      <c r="B134" s="84">
        <f>B135+B136</f>
        <v>0</v>
      </c>
      <c r="E134" s="85" t="s">
        <v>553</v>
      </c>
      <c r="I134" s="87">
        <f>I135+I136</f>
        <v>88</v>
      </c>
    </row>
    <row r="135" spans="2:9" x14ac:dyDescent="0.2">
      <c r="B135" s="84">
        <v>57</v>
      </c>
      <c r="E135" s="85" t="s">
        <v>552</v>
      </c>
      <c r="I135" s="87">
        <v>9</v>
      </c>
    </row>
    <row r="136" spans="2:9" x14ac:dyDescent="0.2">
      <c r="B136" s="84">
        <v>-57</v>
      </c>
      <c r="E136" s="85" t="s">
        <v>551</v>
      </c>
      <c r="I136" s="87">
        <v>79</v>
      </c>
    </row>
    <row r="137" spans="2:9" x14ac:dyDescent="0.2">
      <c r="B137" s="84">
        <f>B138+B141</f>
        <v>-232</v>
      </c>
      <c r="E137" s="107" t="s">
        <v>550</v>
      </c>
      <c r="I137" s="87">
        <f>I138+I141</f>
        <v>0</v>
      </c>
    </row>
    <row r="138" spans="2:9" x14ac:dyDescent="0.2">
      <c r="B138" s="84">
        <f>B139+B140</f>
        <v>-232</v>
      </c>
      <c r="E138" s="107" t="s">
        <v>549</v>
      </c>
      <c r="I138" s="87">
        <f>I139+I140</f>
        <v>0</v>
      </c>
    </row>
    <row r="139" spans="2:9" x14ac:dyDescent="0.2">
      <c r="B139" s="84">
        <v>-232</v>
      </c>
      <c r="E139" s="107" t="s">
        <v>548</v>
      </c>
      <c r="I139" s="87">
        <v>0</v>
      </c>
    </row>
    <row r="140" spans="2:9" x14ac:dyDescent="0.2">
      <c r="B140" s="84">
        <v>0</v>
      </c>
      <c r="E140" s="107" t="s">
        <v>547</v>
      </c>
      <c r="I140" s="87">
        <v>0</v>
      </c>
    </row>
    <row r="141" spans="2:9" x14ac:dyDescent="0.2">
      <c r="B141" s="84">
        <v>0</v>
      </c>
      <c r="E141" s="107" t="s">
        <v>546</v>
      </c>
      <c r="I141" s="87">
        <v>0</v>
      </c>
    </row>
    <row r="142" spans="2:9" x14ac:dyDescent="0.2">
      <c r="B142" s="84">
        <v>0</v>
      </c>
      <c r="E142" s="85" t="s">
        <v>545</v>
      </c>
      <c r="I142" s="87">
        <v>0</v>
      </c>
    </row>
    <row r="143" spans="2:9" x14ac:dyDescent="0.2">
      <c r="B143" s="84">
        <v>0</v>
      </c>
      <c r="C143" s="85" t="s">
        <v>544</v>
      </c>
      <c r="E143" s="85" t="s">
        <v>544</v>
      </c>
      <c r="I143" s="87">
        <v>0</v>
      </c>
    </row>
    <row r="144" spans="2:9" x14ac:dyDescent="0.2">
      <c r="B144" s="84">
        <f>B145+B146</f>
        <v>1223</v>
      </c>
      <c r="C144" s="85" t="s">
        <v>543</v>
      </c>
      <c r="E144" s="85" t="s">
        <v>543</v>
      </c>
      <c r="I144" s="87">
        <f>I145+I146</f>
        <v>206</v>
      </c>
    </row>
    <row r="145" spans="2:9" x14ac:dyDescent="0.2">
      <c r="B145" s="84">
        <v>219</v>
      </c>
      <c r="C145" s="85" t="s">
        <v>542</v>
      </c>
      <c r="E145" s="85" t="s">
        <v>542</v>
      </c>
      <c r="I145" s="87">
        <v>-358</v>
      </c>
    </row>
    <row r="146" spans="2:9" x14ac:dyDescent="0.2">
      <c r="B146" s="89">
        <v>1004</v>
      </c>
      <c r="C146" s="108" t="s">
        <v>541</v>
      </c>
      <c r="D146" s="109"/>
      <c r="E146" s="108" t="s">
        <v>541</v>
      </c>
      <c r="F146" s="109"/>
      <c r="G146" s="109"/>
      <c r="H146" s="109"/>
      <c r="I146" s="92">
        <v>564</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112</v>
      </c>
      <c r="D1" s="45"/>
      <c r="E1" s="45"/>
      <c r="F1" s="45"/>
      <c r="G1" s="39"/>
      <c r="H1" s="45"/>
      <c r="I1" s="45"/>
      <c r="J1" s="45"/>
      <c r="K1" s="45"/>
      <c r="L1" s="45"/>
      <c r="M1" s="45"/>
    </row>
    <row r="2" spans="2:14" s="41" customFormat="1" ht="20.25" x14ac:dyDescent="0.25">
      <c r="B2" s="75" t="s">
        <v>1013</v>
      </c>
      <c r="D2" s="42"/>
      <c r="E2" s="42"/>
      <c r="F2" s="42"/>
      <c r="G2" s="39"/>
      <c r="H2" s="42"/>
      <c r="I2" s="42"/>
      <c r="J2" s="42"/>
      <c r="K2" s="42"/>
      <c r="L2" s="42"/>
      <c r="M2" s="42"/>
    </row>
    <row r="3" spans="2:14" s="37" customFormat="1" ht="15" customHeight="1" x14ac:dyDescent="0.25">
      <c r="B3" s="76" t="s">
        <v>753</v>
      </c>
      <c r="D3" s="39"/>
      <c r="E3" s="40"/>
      <c r="F3" s="39"/>
      <c r="G3" s="39"/>
      <c r="H3" s="39"/>
      <c r="I3" s="39"/>
      <c r="J3" s="39"/>
      <c r="K3" s="39"/>
      <c r="L3" s="39"/>
      <c r="M3" s="39"/>
      <c r="N3" s="38"/>
    </row>
    <row r="4" spans="2:14" s="37" customFormat="1" ht="15" customHeight="1" x14ac:dyDescent="0.25">
      <c r="B4" s="76"/>
      <c r="D4" s="39"/>
      <c r="E4" s="40"/>
      <c r="F4" s="39"/>
      <c r="G4" s="39"/>
      <c r="H4" s="39"/>
      <c r="I4" s="39"/>
      <c r="J4" s="39"/>
      <c r="K4" s="39"/>
      <c r="L4" s="39"/>
      <c r="M4" s="39"/>
      <c r="N4" s="38"/>
    </row>
    <row r="5" spans="2:14" s="34" customFormat="1" ht="15" customHeight="1" x14ac:dyDescent="0.2">
      <c r="B5" s="76"/>
      <c r="D5" s="122"/>
      <c r="E5" s="21"/>
      <c r="F5" s="21"/>
      <c r="G5" s="21"/>
      <c r="H5" s="21"/>
      <c r="I5" s="21"/>
      <c r="J5" s="21"/>
      <c r="K5" s="21"/>
      <c r="L5" s="21"/>
      <c r="M5" s="21"/>
      <c r="N5" s="35"/>
    </row>
    <row r="6" spans="2:14" s="34" customFormat="1" ht="20.25" customHeight="1" x14ac:dyDescent="0.2">
      <c r="B6" s="123" t="s">
        <v>662</v>
      </c>
      <c r="D6" s="122"/>
      <c r="E6" s="21"/>
      <c r="F6" s="21"/>
      <c r="G6" s="21"/>
      <c r="H6" s="21"/>
      <c r="I6" s="21"/>
      <c r="J6" s="21"/>
      <c r="K6" s="21"/>
      <c r="L6" s="21"/>
      <c r="M6" s="21"/>
      <c r="N6" s="35"/>
    </row>
    <row r="7" spans="2:14" ht="15" x14ac:dyDescent="0.2">
      <c r="B7" s="65" t="s">
        <v>661</v>
      </c>
      <c r="C7" s="65"/>
      <c r="D7" s="65"/>
      <c r="E7" s="65"/>
      <c r="F7" s="65"/>
      <c r="G7" s="65"/>
      <c r="H7" s="65"/>
      <c r="I7" s="65"/>
    </row>
    <row r="9" spans="2:14" x14ac:dyDescent="0.2">
      <c r="B9" s="70" t="s">
        <v>606</v>
      </c>
      <c r="C9" s="78"/>
      <c r="D9" s="78"/>
      <c r="E9" s="78"/>
      <c r="F9" s="78"/>
      <c r="G9" s="78"/>
      <c r="H9" s="78"/>
      <c r="I9" s="69" t="s">
        <v>605</v>
      </c>
    </row>
    <row r="10" spans="2:14" x14ac:dyDescent="0.2">
      <c r="B10" s="80"/>
      <c r="F10" s="82"/>
      <c r="G10" s="83"/>
      <c r="H10" s="83"/>
      <c r="I10" s="82"/>
    </row>
    <row r="11" spans="2:14" x14ac:dyDescent="0.2">
      <c r="B11" s="84">
        <v>245077</v>
      </c>
      <c r="D11" s="81" t="s">
        <v>660</v>
      </c>
      <c r="E11" s="85" t="s">
        <v>659</v>
      </c>
      <c r="F11" s="82"/>
      <c r="G11" s="83" t="s">
        <v>658</v>
      </c>
      <c r="H11" s="86" t="s">
        <v>657</v>
      </c>
      <c r="I11" s="87">
        <f>I12+I13</f>
        <v>630514</v>
      </c>
    </row>
    <row r="12" spans="2:14" x14ac:dyDescent="0.2">
      <c r="B12" s="84">
        <f>I11-B11</f>
        <v>385437</v>
      </c>
      <c r="D12" s="85" t="s">
        <v>647</v>
      </c>
      <c r="E12" s="66" t="s">
        <v>646</v>
      </c>
      <c r="F12" s="82"/>
      <c r="G12" s="88" t="s">
        <v>656</v>
      </c>
      <c r="H12" s="83"/>
      <c r="I12" s="87">
        <v>630514</v>
      </c>
    </row>
    <row r="13" spans="2:14" x14ac:dyDescent="0.2">
      <c r="B13" s="84">
        <v>44168</v>
      </c>
      <c r="D13" s="81" t="s">
        <v>655</v>
      </c>
      <c r="E13" s="85" t="s">
        <v>579</v>
      </c>
      <c r="F13" s="82"/>
      <c r="G13" s="88" t="s">
        <v>654</v>
      </c>
      <c r="I13" s="87">
        <v>0</v>
      </c>
    </row>
    <row r="14" spans="2:14" x14ac:dyDescent="0.2">
      <c r="B14" s="84">
        <f>B12-B13</f>
        <v>341269</v>
      </c>
      <c r="D14" s="81" t="s">
        <v>653</v>
      </c>
      <c r="E14" s="66" t="s">
        <v>652</v>
      </c>
      <c r="F14" s="82"/>
      <c r="G14" s="88"/>
      <c r="H14" s="83"/>
      <c r="I14" s="87"/>
    </row>
    <row r="15" spans="2:14" ht="7.15" customHeight="1" x14ac:dyDescent="0.2">
      <c r="B15" s="84"/>
      <c r="F15" s="82"/>
      <c r="G15" s="83"/>
      <c r="H15" s="83"/>
      <c r="I15" s="87"/>
    </row>
    <row r="16" spans="2:14" x14ac:dyDescent="0.2">
      <c r="B16" s="89">
        <f>B11+B12</f>
        <v>630514</v>
      </c>
      <c r="C16" s="78"/>
      <c r="D16" s="90" t="s">
        <v>568</v>
      </c>
      <c r="E16" s="78"/>
      <c r="F16" s="91"/>
      <c r="G16" s="90" t="s">
        <v>568</v>
      </c>
      <c r="H16" s="78"/>
      <c r="I16" s="92">
        <f>I11</f>
        <v>630514</v>
      </c>
    </row>
    <row r="19" spans="2:9" ht="15" x14ac:dyDescent="0.2">
      <c r="B19" s="65" t="s">
        <v>651</v>
      </c>
      <c r="C19" s="93"/>
      <c r="D19" s="65"/>
      <c r="E19" s="65"/>
      <c r="F19" s="65"/>
      <c r="G19" s="65"/>
      <c r="H19" s="65"/>
      <c r="I19" s="93"/>
    </row>
    <row r="22" spans="2:9" ht="15" x14ac:dyDescent="0.2">
      <c r="B22" s="65" t="s">
        <v>650</v>
      </c>
      <c r="C22" s="93"/>
      <c r="D22" s="93"/>
      <c r="E22" s="93"/>
      <c r="F22" s="93"/>
      <c r="G22" s="93"/>
      <c r="H22" s="93"/>
      <c r="I22" s="93"/>
    </row>
    <row r="24" spans="2:9" ht="15" x14ac:dyDescent="0.2">
      <c r="B24" s="70" t="s">
        <v>606</v>
      </c>
      <c r="C24" s="71"/>
      <c r="D24" s="71"/>
      <c r="E24" s="71"/>
      <c r="F24" s="71"/>
      <c r="G24" s="71"/>
      <c r="H24" s="71"/>
      <c r="I24" s="69" t="s">
        <v>605</v>
      </c>
    </row>
    <row r="25" spans="2:9" x14ac:dyDescent="0.2">
      <c r="B25" s="80"/>
      <c r="F25" s="82"/>
      <c r="G25" s="83"/>
      <c r="H25" s="83"/>
      <c r="I25" s="82"/>
    </row>
    <row r="26" spans="2:9" x14ac:dyDescent="0.2">
      <c r="B26" s="84">
        <f>B27+B28</f>
        <v>275995</v>
      </c>
      <c r="D26" s="81" t="s">
        <v>649</v>
      </c>
      <c r="E26" s="85" t="s">
        <v>648</v>
      </c>
      <c r="F26" s="82"/>
      <c r="G26" s="88" t="s">
        <v>647</v>
      </c>
      <c r="H26" s="68" t="s">
        <v>646</v>
      </c>
      <c r="I26" s="87">
        <f>+B12</f>
        <v>385437</v>
      </c>
    </row>
    <row r="27" spans="2:9" x14ac:dyDescent="0.2">
      <c r="B27" s="84">
        <v>219965</v>
      </c>
      <c r="D27" s="85" t="s">
        <v>645</v>
      </c>
      <c r="F27" s="82"/>
      <c r="G27" s="83"/>
      <c r="H27" s="83"/>
      <c r="I27" s="87"/>
    </row>
    <row r="28" spans="2:9" x14ac:dyDescent="0.2">
      <c r="B28" s="84">
        <f>B29+B30</f>
        <v>56030</v>
      </c>
      <c r="D28" s="85" t="s">
        <v>644</v>
      </c>
      <c r="F28" s="82"/>
      <c r="G28" s="83"/>
      <c r="H28" s="83"/>
      <c r="I28" s="87"/>
    </row>
    <row r="29" spans="2:9" x14ac:dyDescent="0.2">
      <c r="B29" s="84">
        <v>54030</v>
      </c>
      <c r="D29" s="85" t="s">
        <v>643</v>
      </c>
      <c r="F29" s="82"/>
      <c r="G29" s="83"/>
      <c r="H29" s="83"/>
      <c r="I29" s="87"/>
    </row>
    <row r="30" spans="2:9" x14ac:dyDescent="0.2">
      <c r="B30" s="84">
        <v>2000</v>
      </c>
      <c r="D30" s="85" t="s">
        <v>642</v>
      </c>
      <c r="F30" s="82"/>
      <c r="G30" s="83"/>
      <c r="H30" s="83"/>
      <c r="I30" s="87"/>
    </row>
    <row r="31" spans="2:9" ht="12.75" customHeight="1" x14ac:dyDescent="0.2">
      <c r="B31" s="84">
        <v>1177</v>
      </c>
      <c r="D31" s="81" t="s">
        <v>641</v>
      </c>
      <c r="E31" s="81" t="s">
        <v>640</v>
      </c>
      <c r="F31" s="82"/>
      <c r="G31" s="83"/>
      <c r="H31" s="83"/>
      <c r="I31" s="87"/>
    </row>
    <row r="32" spans="2:9" ht="12.75" customHeight="1" x14ac:dyDescent="0.2">
      <c r="B32" s="84">
        <v>0</v>
      </c>
      <c r="D32" s="81" t="s">
        <v>639</v>
      </c>
      <c r="E32" s="81" t="s">
        <v>638</v>
      </c>
      <c r="F32" s="82"/>
      <c r="G32" s="83"/>
      <c r="H32" s="83"/>
      <c r="I32" s="87"/>
    </row>
    <row r="33" spans="2:9" x14ac:dyDescent="0.2">
      <c r="B33" s="84">
        <f>I35-B26-B31-B32</f>
        <v>108265</v>
      </c>
      <c r="D33" s="85" t="s">
        <v>636</v>
      </c>
      <c r="E33" s="66" t="s">
        <v>635</v>
      </c>
      <c r="F33" s="82"/>
      <c r="G33" s="83"/>
      <c r="H33" s="83"/>
      <c r="I33" s="87"/>
    </row>
    <row r="34" spans="2:9" x14ac:dyDescent="0.2">
      <c r="B34" s="84"/>
      <c r="F34" s="82"/>
      <c r="G34" s="83"/>
      <c r="H34" s="83"/>
      <c r="I34" s="87"/>
    </row>
    <row r="35" spans="2:9" x14ac:dyDescent="0.2">
      <c r="B35" s="89">
        <f>B26+B31+B32+B33</f>
        <v>385437</v>
      </c>
      <c r="C35" s="78"/>
      <c r="D35" s="90" t="s">
        <v>568</v>
      </c>
      <c r="E35" s="78"/>
      <c r="F35" s="91"/>
      <c r="G35" s="90" t="s">
        <v>568</v>
      </c>
      <c r="H35" s="78"/>
      <c r="I35" s="92">
        <f>I26</f>
        <v>385437</v>
      </c>
    </row>
    <row r="38" spans="2:9" ht="15" x14ac:dyDescent="0.2">
      <c r="B38" s="65" t="s">
        <v>637</v>
      </c>
      <c r="C38" s="94"/>
      <c r="D38" s="94"/>
      <c r="E38" s="94"/>
      <c r="F38" s="94"/>
      <c r="G38" s="94"/>
      <c r="H38" s="94"/>
      <c r="I38" s="94"/>
    </row>
    <row r="39" spans="2:9" ht="13.15" customHeight="1" x14ac:dyDescent="0.2"/>
    <row r="40" spans="2:9" x14ac:dyDescent="0.2">
      <c r="B40" s="70" t="s">
        <v>606</v>
      </c>
      <c r="C40" s="78"/>
      <c r="D40" s="78"/>
      <c r="E40" s="78"/>
      <c r="F40" s="78"/>
      <c r="G40" s="78"/>
      <c r="H40" s="78"/>
      <c r="I40" s="69" t="s">
        <v>605</v>
      </c>
    </row>
    <row r="41" spans="2:9" x14ac:dyDescent="0.2">
      <c r="B41" s="80"/>
      <c r="F41" s="82"/>
      <c r="G41" s="83"/>
      <c r="H41" s="83"/>
      <c r="I41" s="82"/>
    </row>
    <row r="42" spans="2:9" x14ac:dyDescent="0.2">
      <c r="B42" s="84">
        <f>B43+B44+B45+B47+B48</f>
        <v>2281546</v>
      </c>
      <c r="D42" s="81" t="s">
        <v>634</v>
      </c>
      <c r="E42" s="88" t="s">
        <v>633</v>
      </c>
      <c r="F42" s="82"/>
      <c r="G42" s="85" t="s">
        <v>636</v>
      </c>
      <c r="H42" s="66" t="s">
        <v>635</v>
      </c>
      <c r="I42" s="87">
        <f>+B33</f>
        <v>108265</v>
      </c>
    </row>
    <row r="43" spans="2:9" ht="15" x14ac:dyDescent="0.2">
      <c r="B43" s="84">
        <v>687546</v>
      </c>
      <c r="C43" s="58"/>
      <c r="D43" s="95" t="s">
        <v>632</v>
      </c>
      <c r="F43" s="62"/>
      <c r="G43" s="79" t="s">
        <v>634</v>
      </c>
      <c r="H43" s="96" t="s">
        <v>633</v>
      </c>
      <c r="I43" s="87">
        <f>I44+I45+I47+I48+I49</f>
        <v>5974214</v>
      </c>
    </row>
    <row r="44" spans="2:9" x14ac:dyDescent="0.2">
      <c r="B44" s="84">
        <v>1594000</v>
      </c>
      <c r="D44" s="85" t="s">
        <v>631</v>
      </c>
      <c r="F44" s="82"/>
      <c r="G44" s="95" t="s">
        <v>632</v>
      </c>
      <c r="I44" s="87">
        <v>5812039</v>
      </c>
    </row>
    <row r="45" spans="2:9" x14ac:dyDescent="0.2">
      <c r="B45" s="84">
        <v>0</v>
      </c>
      <c r="D45" s="85" t="s">
        <v>630</v>
      </c>
      <c r="E45" s="80"/>
      <c r="F45" s="82"/>
      <c r="G45" s="85" t="s">
        <v>631</v>
      </c>
      <c r="I45" s="87">
        <v>162175</v>
      </c>
    </row>
    <row r="46" spans="2:9" x14ac:dyDescent="0.2">
      <c r="B46" s="84"/>
      <c r="E46" s="97" t="s">
        <v>629</v>
      </c>
      <c r="F46" s="82"/>
      <c r="G46" s="85" t="s">
        <v>630</v>
      </c>
      <c r="H46" s="80"/>
      <c r="I46" s="87"/>
    </row>
    <row r="47" spans="2:9" x14ac:dyDescent="0.2">
      <c r="B47" s="84">
        <v>0</v>
      </c>
      <c r="D47" s="85" t="s">
        <v>628</v>
      </c>
      <c r="E47" s="85"/>
      <c r="F47" s="82"/>
      <c r="H47" s="85" t="s">
        <v>629</v>
      </c>
      <c r="I47" s="87">
        <v>0</v>
      </c>
    </row>
    <row r="48" spans="2:9" x14ac:dyDescent="0.2">
      <c r="B48" s="84">
        <v>0</v>
      </c>
      <c r="D48" s="85" t="s">
        <v>627</v>
      </c>
      <c r="E48" s="85"/>
      <c r="F48" s="82"/>
      <c r="G48" s="81" t="s">
        <v>628</v>
      </c>
      <c r="H48" s="85"/>
      <c r="I48" s="87">
        <v>0</v>
      </c>
    </row>
    <row r="49" spans="2:9" x14ac:dyDescent="0.2">
      <c r="B49" s="84">
        <f>I52-B42</f>
        <v>3251440</v>
      </c>
      <c r="D49" s="85" t="s">
        <v>622</v>
      </c>
      <c r="E49" s="66" t="s">
        <v>621</v>
      </c>
      <c r="F49" s="82"/>
      <c r="G49" s="85" t="s">
        <v>627</v>
      </c>
      <c r="H49" s="85"/>
      <c r="I49" s="87">
        <v>0</v>
      </c>
    </row>
    <row r="50" spans="2:9" x14ac:dyDescent="0.2">
      <c r="B50" s="84"/>
      <c r="D50" s="85"/>
      <c r="E50" s="85"/>
      <c r="F50" s="82"/>
      <c r="G50" s="85" t="s">
        <v>626</v>
      </c>
      <c r="H50" s="85"/>
      <c r="I50" s="87">
        <v>-549493</v>
      </c>
    </row>
    <row r="51" spans="2:9" x14ac:dyDescent="0.2">
      <c r="B51" s="84"/>
      <c r="F51" s="82"/>
      <c r="G51" s="85"/>
      <c r="I51" s="87"/>
    </row>
    <row r="52" spans="2:9" x14ac:dyDescent="0.2">
      <c r="B52" s="89">
        <f>B42+B49</f>
        <v>5532986</v>
      </c>
      <c r="C52" s="78"/>
      <c r="D52" s="78" t="s">
        <v>568</v>
      </c>
      <c r="E52" s="78"/>
      <c r="F52" s="91"/>
      <c r="G52" s="78" t="s">
        <v>568</v>
      </c>
      <c r="H52" s="78"/>
      <c r="I52" s="92">
        <f>I42+I43+I50</f>
        <v>5532986</v>
      </c>
    </row>
    <row r="55" spans="2:9" ht="15" x14ac:dyDescent="0.2">
      <c r="B55" s="65" t="s">
        <v>625</v>
      </c>
      <c r="C55" s="94"/>
      <c r="D55" s="94"/>
      <c r="E55" s="94"/>
      <c r="F55" s="94"/>
      <c r="G55" s="94"/>
      <c r="H55" s="94"/>
      <c r="I55" s="94"/>
    </row>
    <row r="57" spans="2:9" x14ac:dyDescent="0.2">
      <c r="B57" s="70" t="s">
        <v>606</v>
      </c>
      <c r="C57" s="78"/>
      <c r="D57" s="78"/>
      <c r="E57" s="78"/>
      <c r="F57" s="78"/>
      <c r="G57" s="78"/>
      <c r="H57" s="78"/>
      <c r="I57" s="69" t="s">
        <v>605</v>
      </c>
    </row>
    <row r="58" spans="2:9" x14ac:dyDescent="0.2">
      <c r="B58" s="80"/>
      <c r="F58" s="82"/>
      <c r="G58" s="83"/>
      <c r="H58" s="83"/>
      <c r="I58" s="82"/>
    </row>
    <row r="59" spans="2:9" x14ac:dyDescent="0.2">
      <c r="B59" s="84">
        <f>B60+B61</f>
        <v>173737</v>
      </c>
      <c r="D59" s="81" t="s">
        <v>624</v>
      </c>
      <c r="E59" s="86" t="s">
        <v>623</v>
      </c>
      <c r="F59" s="82"/>
      <c r="G59" s="88" t="s">
        <v>622</v>
      </c>
      <c r="H59" s="66" t="s">
        <v>621</v>
      </c>
      <c r="I59" s="87">
        <f>+B49</f>
        <v>3251440</v>
      </c>
    </row>
    <row r="60" spans="2:9" x14ac:dyDescent="0.2">
      <c r="B60" s="84">
        <v>173737</v>
      </c>
      <c r="D60" s="85" t="s">
        <v>620</v>
      </c>
      <c r="F60" s="82"/>
      <c r="G60" s="88" t="s">
        <v>619</v>
      </c>
      <c r="H60" s="85"/>
      <c r="I60" s="87">
        <f>I61+I62</f>
        <v>2000</v>
      </c>
    </row>
    <row r="61" spans="2:9" x14ac:dyDescent="0.2">
      <c r="B61" s="84">
        <v>0</v>
      </c>
      <c r="D61" s="85" t="s">
        <v>618</v>
      </c>
      <c r="F61" s="82"/>
      <c r="G61" s="88" t="s">
        <v>617</v>
      </c>
      <c r="I61" s="87">
        <v>0</v>
      </c>
    </row>
    <row r="62" spans="2:9" x14ac:dyDescent="0.2">
      <c r="B62" s="84">
        <v>2000</v>
      </c>
      <c r="D62" s="81" t="s">
        <v>616</v>
      </c>
      <c r="E62" s="85" t="s">
        <v>615</v>
      </c>
      <c r="F62" s="82"/>
      <c r="G62" s="88" t="s">
        <v>614</v>
      </c>
      <c r="I62" s="87">
        <v>2000</v>
      </c>
    </row>
    <row r="63" spans="2:9" x14ac:dyDescent="0.2">
      <c r="B63" s="84"/>
      <c r="E63" s="85" t="s">
        <v>613</v>
      </c>
      <c r="F63" s="82"/>
      <c r="G63" s="83" t="s">
        <v>612</v>
      </c>
      <c r="H63" s="81" t="s">
        <v>611</v>
      </c>
      <c r="I63" s="87">
        <f>I64+I65+I66</f>
        <v>0</v>
      </c>
    </row>
    <row r="64" spans="2:9" x14ac:dyDescent="0.2">
      <c r="B64" s="84">
        <f>B65+B66+B67</f>
        <v>6036</v>
      </c>
      <c r="D64" s="81" t="s">
        <v>612</v>
      </c>
      <c r="E64" s="81" t="s">
        <v>611</v>
      </c>
      <c r="F64" s="82"/>
      <c r="G64" s="85" t="s">
        <v>610</v>
      </c>
      <c r="I64" s="87">
        <v>0</v>
      </c>
    </row>
    <row r="65" spans="2:9" x14ac:dyDescent="0.2">
      <c r="B65" s="84">
        <v>36</v>
      </c>
      <c r="D65" s="85" t="s">
        <v>610</v>
      </c>
      <c r="F65" s="82"/>
      <c r="G65" s="88" t="s">
        <v>609</v>
      </c>
      <c r="I65" s="87">
        <v>0</v>
      </c>
    </row>
    <row r="66" spans="2:9" x14ac:dyDescent="0.2">
      <c r="B66" s="84">
        <v>0</v>
      </c>
      <c r="D66" s="85" t="s">
        <v>609</v>
      </c>
      <c r="F66" s="82"/>
      <c r="G66" s="88" t="s">
        <v>608</v>
      </c>
      <c r="I66" s="87">
        <v>0</v>
      </c>
    </row>
    <row r="67" spans="2:9" x14ac:dyDescent="0.2">
      <c r="B67" s="84">
        <v>6000</v>
      </c>
      <c r="D67" s="85" t="s">
        <v>608</v>
      </c>
      <c r="F67" s="82"/>
      <c r="G67" s="83"/>
      <c r="H67" s="83"/>
      <c r="I67" s="87"/>
    </row>
    <row r="68" spans="2:9" x14ac:dyDescent="0.2">
      <c r="B68" s="84">
        <f>I70-B59-B62-B64</f>
        <v>3071667</v>
      </c>
      <c r="D68" s="85" t="s">
        <v>602</v>
      </c>
      <c r="E68" s="85" t="s">
        <v>601</v>
      </c>
      <c r="F68" s="82"/>
      <c r="G68" s="83"/>
      <c r="H68" s="83"/>
      <c r="I68" s="87"/>
    </row>
    <row r="69" spans="2:9" ht="17.45" customHeight="1" x14ac:dyDescent="0.2">
      <c r="B69" s="84"/>
      <c r="F69" s="82"/>
      <c r="G69" s="83"/>
      <c r="H69" s="83"/>
      <c r="I69" s="87"/>
    </row>
    <row r="70" spans="2:9" ht="17.45" customHeight="1" x14ac:dyDescent="0.2">
      <c r="B70" s="89">
        <f>B59+B62+B64+B68</f>
        <v>3253440</v>
      </c>
      <c r="C70" s="78"/>
      <c r="D70" s="78" t="s">
        <v>568</v>
      </c>
      <c r="E70" s="78"/>
      <c r="F70" s="91"/>
      <c r="G70" s="78" t="s">
        <v>568</v>
      </c>
      <c r="H70" s="78"/>
      <c r="I70" s="92">
        <f>I59+I60+I63</f>
        <v>3253440</v>
      </c>
    </row>
    <row r="73" spans="2:9" ht="15" x14ac:dyDescent="0.2">
      <c r="B73" s="65" t="s">
        <v>607</v>
      </c>
      <c r="C73" s="94"/>
      <c r="D73" s="94"/>
      <c r="E73" s="94"/>
      <c r="F73" s="94"/>
      <c r="G73" s="94"/>
      <c r="H73" s="94"/>
      <c r="I73" s="94"/>
    </row>
    <row r="75" spans="2:9" x14ac:dyDescent="0.2">
      <c r="B75" s="70" t="s">
        <v>606</v>
      </c>
      <c r="C75" s="78"/>
      <c r="D75" s="78"/>
      <c r="E75" s="78"/>
      <c r="F75" s="78"/>
      <c r="G75" s="78"/>
      <c r="H75" s="78"/>
      <c r="I75" s="69" t="s">
        <v>605</v>
      </c>
    </row>
    <row r="76" spans="2:9" x14ac:dyDescent="0.2">
      <c r="B76" s="80"/>
      <c r="F76" s="82"/>
      <c r="G76" s="83"/>
      <c r="H76" s="83"/>
      <c r="I76" s="82"/>
    </row>
    <row r="77" spans="2:9" x14ac:dyDescent="0.2">
      <c r="B77" s="84">
        <v>0</v>
      </c>
      <c r="D77" s="81" t="s">
        <v>604</v>
      </c>
      <c r="E77" s="85" t="s">
        <v>603</v>
      </c>
      <c r="F77" s="82"/>
      <c r="G77" s="88" t="s">
        <v>602</v>
      </c>
      <c r="H77" s="66" t="s">
        <v>601</v>
      </c>
      <c r="I77" s="87">
        <f>+B68</f>
        <v>3071667</v>
      </c>
    </row>
    <row r="78" spans="2:9" x14ac:dyDescent="0.2">
      <c r="B78" s="84"/>
      <c r="E78" s="85" t="s">
        <v>600</v>
      </c>
      <c r="F78" s="82"/>
      <c r="G78" s="88"/>
      <c r="H78" s="85"/>
      <c r="I78" s="87"/>
    </row>
    <row r="79" spans="2:9" x14ac:dyDescent="0.2">
      <c r="B79" s="84">
        <f>I82-B77</f>
        <v>3071667</v>
      </c>
      <c r="D79" s="85" t="s">
        <v>595</v>
      </c>
      <c r="E79" s="68" t="s">
        <v>599</v>
      </c>
      <c r="F79" s="82"/>
      <c r="G79" s="83"/>
      <c r="H79" s="83"/>
      <c r="I79" s="87"/>
    </row>
    <row r="80" spans="2:9" x14ac:dyDescent="0.2">
      <c r="B80" s="84">
        <f>B79-B13</f>
        <v>3027499</v>
      </c>
      <c r="D80" s="85" t="s">
        <v>598</v>
      </c>
      <c r="E80" s="66" t="s">
        <v>594</v>
      </c>
      <c r="F80" s="82"/>
      <c r="G80" s="83"/>
      <c r="H80" s="83"/>
      <c r="I80" s="87"/>
    </row>
    <row r="81" spans="2:9" x14ac:dyDescent="0.2">
      <c r="B81" s="84"/>
      <c r="F81" s="82"/>
      <c r="G81" s="83"/>
      <c r="H81" s="83"/>
      <c r="I81" s="87"/>
    </row>
    <row r="82" spans="2:9" x14ac:dyDescent="0.2">
      <c r="B82" s="89">
        <f>B77+B79</f>
        <v>3071667</v>
      </c>
      <c r="C82" s="78"/>
      <c r="D82" s="78" t="s">
        <v>568</v>
      </c>
      <c r="E82" s="78"/>
      <c r="F82" s="91"/>
      <c r="G82" s="78" t="s">
        <v>568</v>
      </c>
      <c r="H82" s="78"/>
      <c r="I82" s="92">
        <f>I77</f>
        <v>3071667</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597</v>
      </c>
      <c r="C85" s="153"/>
      <c r="D85" s="153"/>
      <c r="E85" s="153"/>
      <c r="F85" s="153"/>
      <c r="G85" s="153"/>
      <c r="H85" s="153"/>
      <c r="I85" s="153"/>
    </row>
    <row r="86" spans="2:9" ht="7.15" customHeight="1" x14ac:dyDescent="0.2"/>
    <row r="88" spans="2:9" ht="15" x14ac:dyDescent="0.2">
      <c r="B88" s="65" t="s">
        <v>596</v>
      </c>
      <c r="C88" s="93"/>
      <c r="D88" s="93"/>
      <c r="E88" s="93"/>
      <c r="F88" s="93"/>
      <c r="G88" s="93"/>
      <c r="H88" s="93"/>
      <c r="I88" s="93"/>
    </row>
    <row r="89" spans="2:9" ht="15.75" customHeight="1" x14ac:dyDescent="0.2"/>
    <row r="90" spans="2:9" x14ac:dyDescent="0.2">
      <c r="B90" s="64" t="s">
        <v>566</v>
      </c>
      <c r="C90" s="78"/>
      <c r="D90" s="78"/>
      <c r="E90" s="78"/>
      <c r="F90" s="78"/>
      <c r="G90" s="78"/>
      <c r="H90" s="78"/>
      <c r="I90" s="63" t="s">
        <v>565</v>
      </c>
    </row>
    <row r="91" spans="2:9" x14ac:dyDescent="0.2">
      <c r="B91" s="80"/>
      <c r="F91" s="82"/>
      <c r="G91" s="83"/>
      <c r="H91" s="83"/>
      <c r="I91" s="82"/>
    </row>
    <row r="92" spans="2:9" x14ac:dyDescent="0.2">
      <c r="B92" s="84">
        <f>I99</f>
        <v>3035292</v>
      </c>
      <c r="D92" s="85" t="s">
        <v>582</v>
      </c>
      <c r="E92" s="66" t="s">
        <v>581</v>
      </c>
      <c r="F92" s="82"/>
      <c r="G92" s="85" t="s">
        <v>595</v>
      </c>
      <c r="H92" s="66" t="s">
        <v>594</v>
      </c>
      <c r="I92" s="87">
        <f>+B80</f>
        <v>3027499</v>
      </c>
    </row>
    <row r="93" spans="2:9" x14ac:dyDescent="0.2">
      <c r="B93" s="84"/>
      <c r="E93" s="68" t="s">
        <v>578</v>
      </c>
      <c r="F93" s="82"/>
      <c r="G93" s="88" t="s">
        <v>593</v>
      </c>
      <c r="H93" s="81" t="s">
        <v>592</v>
      </c>
      <c r="I93" s="87">
        <f>I94+I95</f>
        <v>7793</v>
      </c>
    </row>
    <row r="94" spans="2:9" x14ac:dyDescent="0.2">
      <c r="B94" s="84"/>
      <c r="E94" s="85"/>
      <c r="F94" s="82"/>
      <c r="G94" s="88" t="s">
        <v>591</v>
      </c>
      <c r="I94" s="87">
        <v>7793</v>
      </c>
    </row>
    <row r="95" spans="2:9" x14ac:dyDescent="0.2">
      <c r="B95" s="84"/>
      <c r="E95" s="85"/>
      <c r="F95" s="82"/>
      <c r="G95" s="88" t="s">
        <v>590</v>
      </c>
      <c r="I95" s="87">
        <v>0</v>
      </c>
    </row>
    <row r="96" spans="2:9" x14ac:dyDescent="0.2">
      <c r="B96" s="84"/>
      <c r="D96" s="85"/>
      <c r="F96" s="82"/>
      <c r="G96" s="88" t="s">
        <v>589</v>
      </c>
      <c r="H96" s="81" t="s">
        <v>588</v>
      </c>
      <c r="I96" s="87">
        <f>I97</f>
        <v>0</v>
      </c>
    </row>
    <row r="97" spans="2:9" x14ac:dyDescent="0.2">
      <c r="B97" s="98"/>
      <c r="C97" s="99"/>
      <c r="D97" s="99"/>
      <c r="E97" s="85"/>
      <c r="F97" s="100"/>
      <c r="G97" s="88" t="s">
        <v>587</v>
      </c>
      <c r="H97" s="101"/>
      <c r="I97" s="87">
        <v>0</v>
      </c>
    </row>
    <row r="98" spans="2:9" x14ac:dyDescent="0.2">
      <c r="B98" s="84"/>
      <c r="F98" s="82"/>
      <c r="G98" s="83"/>
      <c r="H98" s="83"/>
      <c r="I98" s="87"/>
    </row>
    <row r="99" spans="2:9" x14ac:dyDescent="0.2">
      <c r="B99" s="89">
        <f>B92</f>
        <v>3035292</v>
      </c>
      <c r="C99" s="78"/>
      <c r="D99" s="78" t="s">
        <v>568</v>
      </c>
      <c r="E99" s="78"/>
      <c r="F99" s="91"/>
      <c r="G99" s="78" t="s">
        <v>568</v>
      </c>
      <c r="H99" s="78"/>
      <c r="I99" s="92">
        <f>I92+I93+I96</f>
        <v>3035292</v>
      </c>
    </row>
    <row r="102" spans="2:9" ht="15" x14ac:dyDescent="0.2">
      <c r="B102" s="65" t="s">
        <v>586</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566</v>
      </c>
      <c r="C104" s="78"/>
      <c r="D104" s="78"/>
      <c r="E104" s="78"/>
      <c r="F104" s="78"/>
      <c r="G104" s="78"/>
      <c r="H104" s="78"/>
      <c r="I104" s="63" t="s">
        <v>565</v>
      </c>
    </row>
    <row r="105" spans="2:9" x14ac:dyDescent="0.2">
      <c r="B105" s="80"/>
      <c r="E105" s="85"/>
      <c r="F105" s="102"/>
      <c r="G105" s="83"/>
      <c r="H105" s="83"/>
      <c r="I105" s="82"/>
    </row>
    <row r="106" spans="2:9" x14ac:dyDescent="0.2">
      <c r="B106" s="84">
        <f>B107+B109</f>
        <v>48660</v>
      </c>
      <c r="D106" s="85" t="s">
        <v>585</v>
      </c>
      <c r="E106" s="103" t="s">
        <v>584</v>
      </c>
      <c r="F106" s="82"/>
      <c r="G106" s="83"/>
      <c r="H106" s="83"/>
      <c r="I106" s="82"/>
    </row>
    <row r="107" spans="2:9" x14ac:dyDescent="0.2">
      <c r="B107" s="84">
        <v>48660</v>
      </c>
      <c r="D107" s="85" t="s">
        <v>583</v>
      </c>
      <c r="E107" s="85"/>
      <c r="F107" s="82"/>
      <c r="G107" s="85" t="s">
        <v>582</v>
      </c>
      <c r="H107" s="68" t="s">
        <v>581</v>
      </c>
      <c r="I107" s="87"/>
    </row>
    <row r="108" spans="2:9" x14ac:dyDescent="0.2">
      <c r="B108" s="84">
        <f>-B13</f>
        <v>-44168</v>
      </c>
      <c r="D108" s="85" t="s">
        <v>580</v>
      </c>
      <c r="E108" s="86" t="s">
        <v>579</v>
      </c>
      <c r="F108" s="82"/>
      <c r="G108" s="85"/>
      <c r="H108" s="67" t="s">
        <v>578</v>
      </c>
      <c r="I108" s="87">
        <f>B92</f>
        <v>3035292</v>
      </c>
    </row>
    <row r="109" spans="2:9" x14ac:dyDescent="0.2">
      <c r="B109" s="84">
        <v>0</v>
      </c>
      <c r="D109" s="95" t="s">
        <v>577</v>
      </c>
      <c r="E109" s="85" t="s">
        <v>576</v>
      </c>
      <c r="F109" s="82"/>
      <c r="H109" s="104"/>
      <c r="I109" s="105"/>
    </row>
    <row r="110" spans="2:9" x14ac:dyDescent="0.2">
      <c r="B110" s="84">
        <v>0</v>
      </c>
      <c r="D110" s="85" t="s">
        <v>575</v>
      </c>
      <c r="E110" s="85" t="s">
        <v>574</v>
      </c>
      <c r="F110" s="82"/>
      <c r="G110" s="93"/>
      <c r="I110" s="87"/>
    </row>
    <row r="111" spans="2:9" x14ac:dyDescent="0.2">
      <c r="B111" s="84">
        <v>0</v>
      </c>
      <c r="D111" s="95" t="s">
        <v>573</v>
      </c>
      <c r="E111" s="85" t="s">
        <v>572</v>
      </c>
      <c r="F111" s="82"/>
      <c r="H111" s="104"/>
      <c r="I111" s="105"/>
    </row>
    <row r="112" spans="2:9" x14ac:dyDescent="0.2">
      <c r="B112" s="84"/>
      <c r="D112" s="85"/>
      <c r="E112" s="85" t="s">
        <v>571</v>
      </c>
      <c r="F112" s="82"/>
      <c r="G112" s="93"/>
      <c r="I112" s="87"/>
    </row>
    <row r="113" spans="2:9" x14ac:dyDescent="0.2">
      <c r="B113" s="84">
        <f>I115-B106-B108-B111</f>
        <v>3030800</v>
      </c>
      <c r="C113" s="99"/>
      <c r="D113" s="99" t="s">
        <v>570</v>
      </c>
      <c r="E113" s="66" t="s">
        <v>569</v>
      </c>
      <c r="F113" s="100"/>
      <c r="G113" s="93"/>
      <c r="H113" s="101"/>
      <c r="I113" s="87"/>
    </row>
    <row r="114" spans="2:9" x14ac:dyDescent="0.2">
      <c r="B114" s="84"/>
      <c r="E114" s="85"/>
      <c r="F114" s="82"/>
      <c r="G114" s="93"/>
      <c r="H114" s="83"/>
      <c r="I114" s="87"/>
    </row>
    <row r="115" spans="2:9" x14ac:dyDescent="0.2">
      <c r="B115" s="89">
        <f>B106+B108+B111+B113</f>
        <v>3035292</v>
      </c>
      <c r="C115" s="78"/>
      <c r="D115" s="78" t="s">
        <v>568</v>
      </c>
      <c r="E115" s="106"/>
      <c r="F115" s="91"/>
      <c r="G115" s="78" t="s">
        <v>568</v>
      </c>
      <c r="H115" s="78"/>
      <c r="I115" s="92">
        <f>I108</f>
        <v>3035292</v>
      </c>
    </row>
    <row r="118" spans="2:9" ht="15" x14ac:dyDescent="0.2">
      <c r="B118" s="65" t="s">
        <v>567</v>
      </c>
      <c r="C118" s="93"/>
      <c r="D118" s="93"/>
      <c r="E118" s="93"/>
      <c r="F118" s="93"/>
      <c r="G118" s="93"/>
      <c r="H118" s="93"/>
      <c r="I118" s="93"/>
    </row>
    <row r="120" spans="2:9" x14ac:dyDescent="0.2">
      <c r="B120" s="64" t="s">
        <v>566</v>
      </c>
      <c r="C120" s="78"/>
      <c r="D120" s="78"/>
      <c r="E120" s="78"/>
      <c r="F120" s="78"/>
      <c r="G120" s="78"/>
      <c r="H120" s="78"/>
      <c r="I120" s="63" t="s">
        <v>565</v>
      </c>
    </row>
    <row r="121" spans="2:9" ht="15" x14ac:dyDescent="0.2">
      <c r="B121" s="61"/>
      <c r="C121" s="79"/>
      <c r="D121" s="79"/>
      <c r="E121" s="79"/>
      <c r="F121" s="79"/>
      <c r="G121" s="79"/>
      <c r="H121" s="79"/>
      <c r="I121" s="62"/>
    </row>
    <row r="122" spans="2:9" ht="15" x14ac:dyDescent="0.2">
      <c r="B122" s="61"/>
      <c r="C122" s="79"/>
      <c r="D122" s="79"/>
      <c r="E122" s="60" t="s">
        <v>564</v>
      </c>
      <c r="F122" s="79"/>
      <c r="G122" s="79"/>
      <c r="H122" s="79"/>
      <c r="I122" s="87">
        <f>B123-I125-I128-I131-I134-I137-I142-I143-I144</f>
        <v>3035800</v>
      </c>
    </row>
    <row r="123" spans="2:9" ht="15" x14ac:dyDescent="0.2">
      <c r="B123" s="84">
        <f>B125+B128+B131+B134+B137+B142+B143+B144</f>
        <v>113408147</v>
      </c>
      <c r="C123" s="79"/>
      <c r="D123" s="58"/>
      <c r="E123" s="85" t="s">
        <v>563</v>
      </c>
      <c r="F123" s="58"/>
      <c r="G123" s="58"/>
      <c r="H123" s="58"/>
      <c r="I123" s="87">
        <f>I125+I128+I131+I134+I137+I142+I143+I144</f>
        <v>110372347</v>
      </c>
    </row>
    <row r="124" spans="2:9" ht="13.15" customHeight="1" x14ac:dyDescent="0.2">
      <c r="B124" s="59"/>
      <c r="C124" s="79"/>
      <c r="D124" s="58"/>
      <c r="E124" s="85"/>
      <c r="F124" s="58"/>
      <c r="G124" s="58"/>
      <c r="H124" s="58"/>
      <c r="I124" s="57"/>
    </row>
    <row r="125" spans="2:9" ht="13.15" customHeight="1" x14ac:dyDescent="0.2">
      <c r="B125" s="84">
        <f>B126+B127</f>
        <v>92000</v>
      </c>
      <c r="C125" s="58"/>
      <c r="D125" s="58"/>
      <c r="E125" s="85" t="s">
        <v>562</v>
      </c>
      <c r="F125" s="58"/>
      <c r="G125" s="58"/>
      <c r="H125" s="58"/>
      <c r="I125" s="87">
        <f>I126+I127</f>
        <v>3000</v>
      </c>
    </row>
    <row r="126" spans="2:9" ht="13.15" customHeight="1" x14ac:dyDescent="0.2">
      <c r="B126" s="84">
        <v>0</v>
      </c>
      <c r="C126" s="58"/>
      <c r="D126" s="58"/>
      <c r="E126" s="85" t="s">
        <v>561</v>
      </c>
      <c r="F126" s="58"/>
      <c r="G126" s="58"/>
      <c r="H126" s="58"/>
      <c r="I126" s="87">
        <v>0</v>
      </c>
    </row>
    <row r="127" spans="2:9" ht="15" x14ac:dyDescent="0.2">
      <c r="B127" s="84">
        <v>92000</v>
      </c>
      <c r="C127" s="58"/>
      <c r="D127" s="58"/>
      <c r="E127" s="85" t="s">
        <v>560</v>
      </c>
      <c r="F127" s="58"/>
      <c r="G127" s="58"/>
      <c r="H127" s="58"/>
      <c r="I127" s="87">
        <v>3000</v>
      </c>
    </row>
    <row r="128" spans="2:9" x14ac:dyDescent="0.2">
      <c r="B128" s="84">
        <f>B129+B130</f>
        <v>37757225</v>
      </c>
      <c r="E128" s="85" t="s">
        <v>559</v>
      </c>
      <c r="I128" s="87">
        <f>I129+I130</f>
        <v>115279110</v>
      </c>
    </row>
    <row r="129" spans="2:9" x14ac:dyDescent="0.2">
      <c r="B129" s="84">
        <v>-1</v>
      </c>
      <c r="E129" s="85" t="s">
        <v>558</v>
      </c>
      <c r="I129" s="87">
        <v>5357000</v>
      </c>
    </row>
    <row r="130" spans="2:9" x14ac:dyDescent="0.2">
      <c r="B130" s="84">
        <v>37757226</v>
      </c>
      <c r="E130" s="85" t="s">
        <v>557</v>
      </c>
      <c r="I130" s="87">
        <v>109922110</v>
      </c>
    </row>
    <row r="131" spans="2:9" x14ac:dyDescent="0.2">
      <c r="B131" s="84">
        <f>B132+B133</f>
        <v>79161877</v>
      </c>
      <c r="E131" s="85" t="s">
        <v>556</v>
      </c>
      <c r="I131" s="87">
        <f>I132+I133</f>
        <v>-4034766</v>
      </c>
    </row>
    <row r="132" spans="2:9" x14ac:dyDescent="0.2">
      <c r="B132" s="84">
        <v>2229000</v>
      </c>
      <c r="E132" s="85" t="s">
        <v>555</v>
      </c>
      <c r="I132" s="87">
        <v>2235000</v>
      </c>
    </row>
    <row r="133" spans="2:9" x14ac:dyDescent="0.2">
      <c r="B133" s="84">
        <v>76932877</v>
      </c>
      <c r="E133" s="85" t="s">
        <v>554</v>
      </c>
      <c r="I133" s="87">
        <v>-6269766</v>
      </c>
    </row>
    <row r="134" spans="2:9" x14ac:dyDescent="0.2">
      <c r="B134" s="84">
        <f>B135+B136</f>
        <v>-3447069</v>
      </c>
      <c r="E134" s="85" t="s">
        <v>553</v>
      </c>
      <c r="I134" s="87">
        <f>I135+I136</f>
        <v>-245723</v>
      </c>
    </row>
    <row r="135" spans="2:9" x14ac:dyDescent="0.2">
      <c r="B135" s="84">
        <v>-69000</v>
      </c>
      <c r="E135" s="85" t="s">
        <v>552</v>
      </c>
      <c r="I135" s="87">
        <v>0</v>
      </c>
    </row>
    <row r="136" spans="2:9" x14ac:dyDescent="0.2">
      <c r="B136" s="84">
        <v>-3378069</v>
      </c>
      <c r="E136" s="85" t="s">
        <v>551</v>
      </c>
      <c r="I136" s="87">
        <v>-245723</v>
      </c>
    </row>
    <row r="137" spans="2:9" x14ac:dyDescent="0.2">
      <c r="B137" s="84">
        <f>B138+B141</f>
        <v>99127</v>
      </c>
      <c r="E137" s="107" t="s">
        <v>550</v>
      </c>
      <c r="I137" s="87">
        <f>I138+I141</f>
        <v>-273000</v>
      </c>
    </row>
    <row r="138" spans="2:9" x14ac:dyDescent="0.2">
      <c r="B138" s="84">
        <f>B139+B140</f>
        <v>99127</v>
      </c>
      <c r="E138" s="107" t="s">
        <v>549</v>
      </c>
      <c r="I138" s="87">
        <f>I139+I140</f>
        <v>-273000</v>
      </c>
    </row>
    <row r="139" spans="2:9" x14ac:dyDescent="0.2">
      <c r="B139" s="84">
        <v>99127</v>
      </c>
      <c r="E139" s="107" t="s">
        <v>548</v>
      </c>
      <c r="I139" s="87">
        <v>0</v>
      </c>
    </row>
    <row r="140" spans="2:9" x14ac:dyDescent="0.2">
      <c r="B140" s="84">
        <v>0</v>
      </c>
      <c r="E140" s="107" t="s">
        <v>547</v>
      </c>
      <c r="I140" s="87">
        <v>-273000</v>
      </c>
    </row>
    <row r="141" spans="2:9" x14ac:dyDescent="0.2">
      <c r="B141" s="84">
        <v>0</v>
      </c>
      <c r="E141" s="107" t="s">
        <v>546</v>
      </c>
      <c r="I141" s="87">
        <v>0</v>
      </c>
    </row>
    <row r="142" spans="2:9" x14ac:dyDescent="0.2">
      <c r="B142" s="84">
        <v>0</v>
      </c>
      <c r="E142" s="85" t="s">
        <v>545</v>
      </c>
      <c r="I142" s="87">
        <v>0</v>
      </c>
    </row>
    <row r="143" spans="2:9" x14ac:dyDescent="0.2">
      <c r="B143" s="84">
        <v>-105176</v>
      </c>
      <c r="C143" s="85" t="s">
        <v>544</v>
      </c>
      <c r="E143" s="85" t="s">
        <v>544</v>
      </c>
      <c r="I143" s="87">
        <v>-4332</v>
      </c>
    </row>
    <row r="144" spans="2:9" x14ac:dyDescent="0.2">
      <c r="B144" s="84">
        <f>B145+B146</f>
        <v>-149837</v>
      </c>
      <c r="C144" s="85" t="s">
        <v>543</v>
      </c>
      <c r="E144" s="85" t="s">
        <v>543</v>
      </c>
      <c r="I144" s="87">
        <f>I145+I146</f>
        <v>-351942</v>
      </c>
    </row>
    <row r="145" spans="2:9" x14ac:dyDescent="0.2">
      <c r="B145" s="84">
        <v>0</v>
      </c>
      <c r="C145" s="85" t="s">
        <v>542</v>
      </c>
      <c r="E145" s="85" t="s">
        <v>542</v>
      </c>
      <c r="I145" s="87">
        <v>0</v>
      </c>
    </row>
    <row r="146" spans="2:9" x14ac:dyDescent="0.2">
      <c r="B146" s="89">
        <v>-149837</v>
      </c>
      <c r="C146" s="108" t="s">
        <v>541</v>
      </c>
      <c r="D146" s="109"/>
      <c r="E146" s="108" t="s">
        <v>541</v>
      </c>
      <c r="F146" s="109"/>
      <c r="G146" s="109"/>
      <c r="H146" s="109"/>
      <c r="I146" s="92">
        <v>-351942</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112</v>
      </c>
      <c r="D1" s="45"/>
      <c r="E1" s="45"/>
      <c r="F1" s="45"/>
      <c r="G1" s="39"/>
      <c r="H1" s="45"/>
      <c r="I1" s="45"/>
      <c r="J1" s="45"/>
      <c r="K1" s="45"/>
      <c r="L1" s="45"/>
      <c r="M1" s="45"/>
    </row>
    <row r="2" spans="2:14" s="41" customFormat="1" ht="20.25" x14ac:dyDescent="0.25">
      <c r="B2" s="75" t="s">
        <v>1013</v>
      </c>
      <c r="D2" s="42"/>
      <c r="E2" s="42"/>
      <c r="F2" s="42"/>
      <c r="G2" s="39"/>
      <c r="H2" s="42"/>
      <c r="I2" s="42"/>
      <c r="J2" s="42"/>
      <c r="K2" s="42"/>
      <c r="L2" s="42"/>
      <c r="M2" s="42"/>
    </row>
    <row r="3" spans="2:14" s="37" customFormat="1" ht="15" customHeight="1" x14ac:dyDescent="0.25">
      <c r="B3" s="76" t="s">
        <v>755</v>
      </c>
      <c r="D3" s="39"/>
      <c r="E3" s="40"/>
      <c r="F3" s="39"/>
      <c r="G3" s="39"/>
      <c r="H3" s="39"/>
      <c r="I3" s="39"/>
      <c r="J3" s="39"/>
      <c r="K3" s="39"/>
      <c r="L3" s="39"/>
      <c r="M3" s="39"/>
      <c r="N3" s="38"/>
    </row>
    <row r="4" spans="2:14" s="37" customFormat="1" ht="15" customHeight="1" x14ac:dyDescent="0.25">
      <c r="B4" s="76" t="s">
        <v>754</v>
      </c>
      <c r="D4" s="39"/>
      <c r="E4" s="40"/>
      <c r="F4" s="39"/>
      <c r="G4" s="39"/>
      <c r="H4" s="39"/>
      <c r="I4" s="39"/>
      <c r="J4" s="39"/>
      <c r="K4" s="39"/>
      <c r="L4" s="39"/>
      <c r="M4" s="39"/>
      <c r="N4" s="38"/>
    </row>
    <row r="5" spans="2:14" s="34" customFormat="1" ht="15" customHeight="1" x14ac:dyDescent="0.2">
      <c r="B5" s="76"/>
      <c r="D5" s="122"/>
      <c r="E5" s="21"/>
      <c r="F5" s="21"/>
      <c r="G5" s="21"/>
      <c r="H5" s="21"/>
      <c r="I5" s="21"/>
      <c r="J5" s="21"/>
      <c r="K5" s="21"/>
      <c r="L5" s="21"/>
      <c r="M5" s="21"/>
      <c r="N5" s="35"/>
    </row>
    <row r="6" spans="2:14" s="34" customFormat="1" ht="20.25" customHeight="1" x14ac:dyDescent="0.2">
      <c r="B6" s="123" t="s">
        <v>662</v>
      </c>
      <c r="D6" s="122"/>
      <c r="E6" s="21"/>
      <c r="F6" s="21"/>
      <c r="G6" s="21"/>
      <c r="H6" s="21"/>
      <c r="I6" s="21"/>
      <c r="J6" s="21"/>
      <c r="K6" s="21"/>
      <c r="L6" s="21"/>
      <c r="M6" s="21"/>
      <c r="N6" s="35"/>
    </row>
    <row r="7" spans="2:14" ht="15" x14ac:dyDescent="0.2">
      <c r="B7" s="65" t="s">
        <v>661</v>
      </c>
      <c r="C7" s="65"/>
      <c r="D7" s="65"/>
      <c r="E7" s="65"/>
      <c r="F7" s="65"/>
      <c r="G7" s="65"/>
      <c r="H7" s="65"/>
      <c r="I7" s="65"/>
    </row>
    <row r="9" spans="2:14" x14ac:dyDescent="0.2">
      <c r="B9" s="70" t="s">
        <v>606</v>
      </c>
      <c r="C9" s="78"/>
      <c r="D9" s="78"/>
      <c r="E9" s="78"/>
      <c r="F9" s="78"/>
      <c r="G9" s="78"/>
      <c r="H9" s="78"/>
      <c r="I9" s="69" t="s">
        <v>605</v>
      </c>
    </row>
    <row r="10" spans="2:14" x14ac:dyDescent="0.2">
      <c r="B10" s="80"/>
      <c r="F10" s="82"/>
      <c r="G10" s="83"/>
      <c r="H10" s="83"/>
      <c r="I10" s="82"/>
    </row>
    <row r="11" spans="2:14" x14ac:dyDescent="0.2">
      <c r="B11" s="84">
        <v>218410</v>
      </c>
      <c r="D11" s="81" t="s">
        <v>660</v>
      </c>
      <c r="E11" s="85" t="s">
        <v>659</v>
      </c>
      <c r="F11" s="82"/>
      <c r="G11" s="83" t="s">
        <v>658</v>
      </c>
      <c r="H11" s="86" t="s">
        <v>657</v>
      </c>
      <c r="I11" s="87">
        <f>I12+I13</f>
        <v>391719</v>
      </c>
    </row>
    <row r="12" spans="2:14" x14ac:dyDescent="0.2">
      <c r="B12" s="84">
        <f>I11-B11</f>
        <v>173309</v>
      </c>
      <c r="D12" s="85" t="s">
        <v>647</v>
      </c>
      <c r="E12" s="66" t="s">
        <v>646</v>
      </c>
      <c r="F12" s="82"/>
      <c r="G12" s="88" t="s">
        <v>656</v>
      </c>
      <c r="H12" s="83"/>
      <c r="I12" s="87">
        <v>391719</v>
      </c>
    </row>
    <row r="13" spans="2:14" x14ac:dyDescent="0.2">
      <c r="B13" s="84">
        <v>10752</v>
      </c>
      <c r="D13" s="81" t="s">
        <v>655</v>
      </c>
      <c r="E13" s="85" t="s">
        <v>579</v>
      </c>
      <c r="F13" s="82"/>
      <c r="G13" s="88" t="s">
        <v>654</v>
      </c>
      <c r="I13" s="87">
        <v>0</v>
      </c>
    </row>
    <row r="14" spans="2:14" x14ac:dyDescent="0.2">
      <c r="B14" s="84">
        <f>B12-B13</f>
        <v>162557</v>
      </c>
      <c r="D14" s="81" t="s">
        <v>653</v>
      </c>
      <c r="E14" s="66" t="s">
        <v>652</v>
      </c>
      <c r="F14" s="82"/>
      <c r="G14" s="88"/>
      <c r="H14" s="83"/>
      <c r="I14" s="87"/>
    </row>
    <row r="15" spans="2:14" ht="7.15" customHeight="1" x14ac:dyDescent="0.2">
      <c r="B15" s="84"/>
      <c r="F15" s="82"/>
      <c r="G15" s="83"/>
      <c r="H15" s="83"/>
      <c r="I15" s="87"/>
    </row>
    <row r="16" spans="2:14" x14ac:dyDescent="0.2">
      <c r="B16" s="89">
        <f>B11+B12</f>
        <v>391719</v>
      </c>
      <c r="C16" s="78"/>
      <c r="D16" s="90" t="s">
        <v>568</v>
      </c>
      <c r="E16" s="78"/>
      <c r="F16" s="91"/>
      <c r="G16" s="90" t="s">
        <v>568</v>
      </c>
      <c r="H16" s="78"/>
      <c r="I16" s="92">
        <f>I11</f>
        <v>391719</v>
      </c>
    </row>
    <row r="19" spans="2:9" ht="15" x14ac:dyDescent="0.2">
      <c r="B19" s="65" t="s">
        <v>651</v>
      </c>
      <c r="C19" s="93"/>
      <c r="D19" s="65"/>
      <c r="E19" s="65"/>
      <c r="F19" s="65"/>
      <c r="G19" s="65"/>
      <c r="H19" s="65"/>
      <c r="I19" s="93"/>
    </row>
    <row r="22" spans="2:9" ht="15" x14ac:dyDescent="0.2">
      <c r="B22" s="65" t="s">
        <v>650</v>
      </c>
      <c r="C22" s="93"/>
      <c r="D22" s="93"/>
      <c r="E22" s="93"/>
      <c r="F22" s="93"/>
      <c r="G22" s="93"/>
      <c r="H22" s="93"/>
      <c r="I22" s="93"/>
    </row>
    <row r="24" spans="2:9" ht="15" x14ac:dyDescent="0.2">
      <c r="B24" s="70" t="s">
        <v>606</v>
      </c>
      <c r="C24" s="71"/>
      <c r="D24" s="71"/>
      <c r="E24" s="71"/>
      <c r="F24" s="71"/>
      <c r="G24" s="71"/>
      <c r="H24" s="71"/>
      <c r="I24" s="69" t="s">
        <v>605</v>
      </c>
    </row>
    <row r="25" spans="2:9" x14ac:dyDescent="0.2">
      <c r="B25" s="80"/>
      <c r="F25" s="82"/>
      <c r="G25" s="83"/>
      <c r="H25" s="83"/>
      <c r="I25" s="82"/>
    </row>
    <row r="26" spans="2:9" x14ac:dyDescent="0.2">
      <c r="B26" s="84">
        <f>B27+B28</f>
        <v>51928</v>
      </c>
      <c r="D26" s="81" t="s">
        <v>649</v>
      </c>
      <c r="E26" s="85" t="s">
        <v>648</v>
      </c>
      <c r="F26" s="82"/>
      <c r="G26" s="88" t="s">
        <v>647</v>
      </c>
      <c r="H26" s="68" t="s">
        <v>646</v>
      </c>
      <c r="I26" s="87">
        <f>+B12</f>
        <v>173309</v>
      </c>
    </row>
    <row r="27" spans="2:9" x14ac:dyDescent="0.2">
      <c r="B27" s="84">
        <v>43063</v>
      </c>
      <c r="D27" s="85" t="s">
        <v>645</v>
      </c>
      <c r="F27" s="82"/>
      <c r="G27" s="83"/>
      <c r="H27" s="83"/>
      <c r="I27" s="87"/>
    </row>
    <row r="28" spans="2:9" x14ac:dyDescent="0.2">
      <c r="B28" s="84">
        <f>B29+B30</f>
        <v>8865</v>
      </c>
      <c r="D28" s="85" t="s">
        <v>644</v>
      </c>
      <c r="F28" s="82"/>
      <c r="G28" s="83"/>
      <c r="H28" s="83"/>
      <c r="I28" s="87"/>
    </row>
    <row r="29" spans="2:9" x14ac:dyDescent="0.2">
      <c r="B29" s="84">
        <v>8865</v>
      </c>
      <c r="D29" s="85" t="s">
        <v>643</v>
      </c>
      <c r="F29" s="82"/>
      <c r="G29" s="83"/>
      <c r="H29" s="83"/>
      <c r="I29" s="87"/>
    </row>
    <row r="30" spans="2:9" x14ac:dyDescent="0.2">
      <c r="B30" s="84">
        <v>0</v>
      </c>
      <c r="D30" s="85" t="s">
        <v>642</v>
      </c>
      <c r="F30" s="82"/>
      <c r="G30" s="83"/>
      <c r="H30" s="83"/>
      <c r="I30" s="87"/>
    </row>
    <row r="31" spans="2:9" ht="12.75" customHeight="1" x14ac:dyDescent="0.2">
      <c r="B31" s="84">
        <v>12945</v>
      </c>
      <c r="D31" s="81" t="s">
        <v>641</v>
      </c>
      <c r="E31" s="81" t="s">
        <v>640</v>
      </c>
      <c r="F31" s="82"/>
      <c r="G31" s="83"/>
      <c r="H31" s="83"/>
      <c r="I31" s="87"/>
    </row>
    <row r="32" spans="2:9" ht="12.75" customHeight="1" x14ac:dyDescent="0.2">
      <c r="B32" s="84">
        <v>0</v>
      </c>
      <c r="D32" s="81" t="s">
        <v>639</v>
      </c>
      <c r="E32" s="81" t="s">
        <v>638</v>
      </c>
      <c r="F32" s="82"/>
      <c r="G32" s="83"/>
      <c r="H32" s="83"/>
      <c r="I32" s="87"/>
    </row>
    <row r="33" spans="2:9" x14ac:dyDescent="0.2">
      <c r="B33" s="84">
        <f>I35-B26-B31-B32</f>
        <v>108436</v>
      </c>
      <c r="D33" s="85" t="s">
        <v>636</v>
      </c>
      <c r="E33" s="66" t="s">
        <v>635</v>
      </c>
      <c r="F33" s="82"/>
      <c r="G33" s="83"/>
      <c r="H33" s="83"/>
      <c r="I33" s="87"/>
    </row>
    <row r="34" spans="2:9" x14ac:dyDescent="0.2">
      <c r="B34" s="84"/>
      <c r="F34" s="82"/>
      <c r="G34" s="83"/>
      <c r="H34" s="83"/>
      <c r="I34" s="87"/>
    </row>
    <row r="35" spans="2:9" x14ac:dyDescent="0.2">
      <c r="B35" s="89">
        <f>B26+B31+B32+B33</f>
        <v>173309</v>
      </c>
      <c r="C35" s="78"/>
      <c r="D35" s="90" t="s">
        <v>568</v>
      </c>
      <c r="E35" s="78"/>
      <c r="F35" s="91"/>
      <c r="G35" s="90" t="s">
        <v>568</v>
      </c>
      <c r="H35" s="78"/>
      <c r="I35" s="92">
        <f>I26</f>
        <v>173309</v>
      </c>
    </row>
    <row r="38" spans="2:9" ht="15" x14ac:dyDescent="0.2">
      <c r="B38" s="65" t="s">
        <v>637</v>
      </c>
      <c r="C38" s="94"/>
      <c r="D38" s="94"/>
      <c r="E38" s="94"/>
      <c r="F38" s="94"/>
      <c r="G38" s="94"/>
      <c r="H38" s="94"/>
      <c r="I38" s="94"/>
    </row>
    <row r="39" spans="2:9" ht="13.15" customHeight="1" x14ac:dyDescent="0.2"/>
    <row r="40" spans="2:9" x14ac:dyDescent="0.2">
      <c r="B40" s="70" t="s">
        <v>606</v>
      </c>
      <c r="C40" s="78"/>
      <c r="D40" s="78"/>
      <c r="E40" s="78"/>
      <c r="F40" s="78"/>
      <c r="G40" s="78"/>
      <c r="H40" s="78"/>
      <c r="I40" s="69" t="s">
        <v>605</v>
      </c>
    </row>
    <row r="41" spans="2:9" x14ac:dyDescent="0.2">
      <c r="B41" s="80"/>
      <c r="F41" s="82"/>
      <c r="G41" s="83"/>
      <c r="H41" s="83"/>
      <c r="I41" s="82"/>
    </row>
    <row r="42" spans="2:9" x14ac:dyDescent="0.2">
      <c r="B42" s="84">
        <f>B43+B44+B45+B47+B48</f>
        <v>184119</v>
      </c>
      <c r="D42" s="81" t="s">
        <v>634</v>
      </c>
      <c r="E42" s="88" t="s">
        <v>633</v>
      </c>
      <c r="F42" s="82"/>
      <c r="G42" s="85" t="s">
        <v>636</v>
      </c>
      <c r="H42" s="66" t="s">
        <v>635</v>
      </c>
      <c r="I42" s="87">
        <f>+B33</f>
        <v>108436</v>
      </c>
    </row>
    <row r="43" spans="2:9" ht="15" x14ac:dyDescent="0.2">
      <c r="B43" s="84">
        <v>24810</v>
      </c>
      <c r="C43" s="58"/>
      <c r="D43" s="95" t="s">
        <v>632</v>
      </c>
      <c r="F43" s="62"/>
      <c r="G43" s="79" t="s">
        <v>634</v>
      </c>
      <c r="H43" s="96" t="s">
        <v>633</v>
      </c>
      <c r="I43" s="87">
        <f>I44+I45+I47+I48+I49</f>
        <v>278045</v>
      </c>
    </row>
    <row r="44" spans="2:9" x14ac:dyDescent="0.2">
      <c r="B44" s="84">
        <v>25441</v>
      </c>
      <c r="D44" s="85" t="s">
        <v>631</v>
      </c>
      <c r="F44" s="82"/>
      <c r="G44" s="95" t="s">
        <v>632</v>
      </c>
      <c r="I44" s="87">
        <v>261839</v>
      </c>
    </row>
    <row r="45" spans="2:9" x14ac:dyDescent="0.2">
      <c r="B45" s="84">
        <v>0</v>
      </c>
      <c r="D45" s="85" t="s">
        <v>630</v>
      </c>
      <c r="E45" s="80"/>
      <c r="F45" s="82"/>
      <c r="G45" s="85" t="s">
        <v>631</v>
      </c>
      <c r="I45" s="87">
        <v>16206</v>
      </c>
    </row>
    <row r="46" spans="2:9" x14ac:dyDescent="0.2">
      <c r="B46" s="84"/>
      <c r="E46" s="97" t="s">
        <v>629</v>
      </c>
      <c r="F46" s="82"/>
      <c r="G46" s="85" t="s">
        <v>630</v>
      </c>
      <c r="H46" s="80"/>
      <c r="I46" s="87"/>
    </row>
    <row r="47" spans="2:9" x14ac:dyDescent="0.2">
      <c r="B47" s="84">
        <v>133868</v>
      </c>
      <c r="D47" s="85" t="s">
        <v>628</v>
      </c>
      <c r="E47" s="85"/>
      <c r="F47" s="82"/>
      <c r="H47" s="85" t="s">
        <v>629</v>
      </c>
      <c r="I47" s="87">
        <v>0</v>
      </c>
    </row>
    <row r="48" spans="2:9" x14ac:dyDescent="0.2">
      <c r="B48" s="84">
        <v>0</v>
      </c>
      <c r="D48" s="85" t="s">
        <v>627</v>
      </c>
      <c r="E48" s="85"/>
      <c r="F48" s="82"/>
      <c r="G48" s="81" t="s">
        <v>628</v>
      </c>
      <c r="H48" s="85"/>
      <c r="I48" s="87">
        <v>0</v>
      </c>
    </row>
    <row r="49" spans="2:9" x14ac:dyDescent="0.2">
      <c r="B49" s="84">
        <f>I52-B42</f>
        <v>202362</v>
      </c>
      <c r="D49" s="85" t="s">
        <v>622</v>
      </c>
      <c r="E49" s="66" t="s">
        <v>621</v>
      </c>
      <c r="F49" s="82"/>
      <c r="G49" s="85" t="s">
        <v>627</v>
      </c>
      <c r="H49" s="85"/>
      <c r="I49" s="87">
        <v>0</v>
      </c>
    </row>
    <row r="50" spans="2:9" x14ac:dyDescent="0.2">
      <c r="B50" s="84"/>
      <c r="D50" s="85"/>
      <c r="E50" s="85"/>
      <c r="F50" s="82"/>
      <c r="G50" s="85" t="s">
        <v>626</v>
      </c>
      <c r="H50" s="85"/>
      <c r="I50" s="87">
        <v>0</v>
      </c>
    </row>
    <row r="51" spans="2:9" x14ac:dyDescent="0.2">
      <c r="B51" s="84"/>
      <c r="F51" s="82"/>
      <c r="G51" s="85"/>
      <c r="I51" s="87"/>
    </row>
    <row r="52" spans="2:9" x14ac:dyDescent="0.2">
      <c r="B52" s="89">
        <f>B42+B49</f>
        <v>386481</v>
      </c>
      <c r="C52" s="78"/>
      <c r="D52" s="78" t="s">
        <v>568</v>
      </c>
      <c r="E52" s="78"/>
      <c r="F52" s="91"/>
      <c r="G52" s="78" t="s">
        <v>568</v>
      </c>
      <c r="H52" s="78"/>
      <c r="I52" s="92">
        <f>I42+I43+I50</f>
        <v>386481</v>
      </c>
    </row>
    <row r="55" spans="2:9" ht="15" x14ac:dyDescent="0.2">
      <c r="B55" s="65" t="s">
        <v>625</v>
      </c>
      <c r="C55" s="94"/>
      <c r="D55" s="94"/>
      <c r="E55" s="94"/>
      <c r="F55" s="94"/>
      <c r="G55" s="94"/>
      <c r="H55" s="94"/>
      <c r="I55" s="94"/>
    </row>
    <row r="57" spans="2:9" x14ac:dyDescent="0.2">
      <c r="B57" s="70" t="s">
        <v>606</v>
      </c>
      <c r="C57" s="78"/>
      <c r="D57" s="78"/>
      <c r="E57" s="78"/>
      <c r="F57" s="78"/>
      <c r="G57" s="78"/>
      <c r="H57" s="78"/>
      <c r="I57" s="69" t="s">
        <v>605</v>
      </c>
    </row>
    <row r="58" spans="2:9" x14ac:dyDescent="0.2">
      <c r="B58" s="80"/>
      <c r="F58" s="82"/>
      <c r="G58" s="83"/>
      <c r="H58" s="83"/>
      <c r="I58" s="82"/>
    </row>
    <row r="59" spans="2:9" x14ac:dyDescent="0.2">
      <c r="B59" s="84">
        <f>B60+B61</f>
        <v>188873</v>
      </c>
      <c r="D59" s="81" t="s">
        <v>624</v>
      </c>
      <c r="E59" s="86" t="s">
        <v>623</v>
      </c>
      <c r="F59" s="82"/>
      <c r="G59" s="88" t="s">
        <v>622</v>
      </c>
      <c r="H59" s="66" t="s">
        <v>621</v>
      </c>
      <c r="I59" s="87">
        <f>+B49</f>
        <v>202362</v>
      </c>
    </row>
    <row r="60" spans="2:9" x14ac:dyDescent="0.2">
      <c r="B60" s="84">
        <v>188873</v>
      </c>
      <c r="D60" s="85" t="s">
        <v>620</v>
      </c>
      <c r="F60" s="82"/>
      <c r="G60" s="88" t="s">
        <v>619</v>
      </c>
      <c r="H60" s="85"/>
      <c r="I60" s="87">
        <f>I61+I62</f>
        <v>0</v>
      </c>
    </row>
    <row r="61" spans="2:9" x14ac:dyDescent="0.2">
      <c r="B61" s="84">
        <v>0</v>
      </c>
      <c r="D61" s="85" t="s">
        <v>618</v>
      </c>
      <c r="F61" s="82"/>
      <c r="G61" s="88" t="s">
        <v>617</v>
      </c>
      <c r="I61" s="87">
        <v>0</v>
      </c>
    </row>
    <row r="62" spans="2:9" x14ac:dyDescent="0.2">
      <c r="B62" s="84">
        <v>0</v>
      </c>
      <c r="D62" s="81" t="s">
        <v>616</v>
      </c>
      <c r="E62" s="85" t="s">
        <v>615</v>
      </c>
      <c r="F62" s="82"/>
      <c r="G62" s="88" t="s">
        <v>614</v>
      </c>
      <c r="I62" s="87">
        <v>0</v>
      </c>
    </row>
    <row r="63" spans="2:9" x14ac:dyDescent="0.2">
      <c r="B63" s="84"/>
      <c r="E63" s="85" t="s">
        <v>613</v>
      </c>
      <c r="F63" s="82"/>
      <c r="G63" s="83" t="s">
        <v>612</v>
      </c>
      <c r="H63" s="81" t="s">
        <v>611</v>
      </c>
      <c r="I63" s="87">
        <f>I64+I65+I66</f>
        <v>872556</v>
      </c>
    </row>
    <row r="64" spans="2:9" x14ac:dyDescent="0.2">
      <c r="B64" s="84">
        <f>B65+B66+B67</f>
        <v>872556</v>
      </c>
      <c r="D64" s="81" t="s">
        <v>612</v>
      </c>
      <c r="E64" s="81" t="s">
        <v>611</v>
      </c>
      <c r="F64" s="82"/>
      <c r="G64" s="85" t="s">
        <v>610</v>
      </c>
      <c r="I64" s="87">
        <v>872556</v>
      </c>
    </row>
    <row r="65" spans="2:9" x14ac:dyDescent="0.2">
      <c r="B65" s="84">
        <v>0</v>
      </c>
      <c r="D65" s="85" t="s">
        <v>610</v>
      </c>
      <c r="F65" s="82"/>
      <c r="G65" s="88" t="s">
        <v>609</v>
      </c>
      <c r="I65" s="87">
        <v>0</v>
      </c>
    </row>
    <row r="66" spans="2:9" x14ac:dyDescent="0.2">
      <c r="B66" s="84">
        <v>872556</v>
      </c>
      <c r="D66" s="85" t="s">
        <v>609</v>
      </c>
      <c r="F66" s="82"/>
      <c r="G66" s="88" t="s">
        <v>608</v>
      </c>
      <c r="I66" s="87">
        <v>0</v>
      </c>
    </row>
    <row r="67" spans="2:9" x14ac:dyDescent="0.2">
      <c r="B67" s="84">
        <v>0</v>
      </c>
      <c r="D67" s="85" t="s">
        <v>608</v>
      </c>
      <c r="F67" s="82"/>
      <c r="G67" s="83"/>
      <c r="H67" s="83"/>
      <c r="I67" s="87"/>
    </row>
    <row r="68" spans="2:9" x14ac:dyDescent="0.2">
      <c r="B68" s="84">
        <f>I70-B59-B62-B64</f>
        <v>13489</v>
      </c>
      <c r="D68" s="85" t="s">
        <v>602</v>
      </c>
      <c r="E68" s="85" t="s">
        <v>601</v>
      </c>
      <c r="F68" s="82"/>
      <c r="G68" s="83"/>
      <c r="H68" s="83"/>
      <c r="I68" s="87"/>
    </row>
    <row r="69" spans="2:9" ht="17.45" customHeight="1" x14ac:dyDescent="0.2">
      <c r="B69" s="84"/>
      <c r="F69" s="82"/>
      <c r="G69" s="83"/>
      <c r="H69" s="83"/>
      <c r="I69" s="87"/>
    </row>
    <row r="70" spans="2:9" ht="17.45" customHeight="1" x14ac:dyDescent="0.2">
      <c r="B70" s="89">
        <f>B59+B62+B64+B68</f>
        <v>1074918</v>
      </c>
      <c r="C70" s="78"/>
      <c r="D70" s="78" t="s">
        <v>568</v>
      </c>
      <c r="E70" s="78"/>
      <c r="F70" s="91"/>
      <c r="G70" s="78" t="s">
        <v>568</v>
      </c>
      <c r="H70" s="78"/>
      <c r="I70" s="92">
        <f>I59+I60+I63</f>
        <v>1074918</v>
      </c>
    </row>
    <row r="73" spans="2:9" ht="15" x14ac:dyDescent="0.2">
      <c r="B73" s="65" t="s">
        <v>607</v>
      </c>
      <c r="C73" s="94"/>
      <c r="D73" s="94"/>
      <c r="E73" s="94"/>
      <c r="F73" s="94"/>
      <c r="G73" s="94"/>
      <c r="H73" s="94"/>
      <c r="I73" s="94"/>
    </row>
    <row r="75" spans="2:9" x14ac:dyDescent="0.2">
      <c r="B75" s="70" t="s">
        <v>606</v>
      </c>
      <c r="C75" s="78"/>
      <c r="D75" s="78"/>
      <c r="E75" s="78"/>
      <c r="F75" s="78"/>
      <c r="G75" s="78"/>
      <c r="H75" s="78"/>
      <c r="I75" s="69" t="s">
        <v>605</v>
      </c>
    </row>
    <row r="76" spans="2:9" x14ac:dyDescent="0.2">
      <c r="B76" s="80"/>
      <c r="F76" s="82"/>
      <c r="G76" s="83"/>
      <c r="H76" s="83"/>
      <c r="I76" s="82"/>
    </row>
    <row r="77" spans="2:9" x14ac:dyDescent="0.2">
      <c r="B77" s="84">
        <v>0</v>
      </c>
      <c r="D77" s="81" t="s">
        <v>604</v>
      </c>
      <c r="E77" s="85" t="s">
        <v>603</v>
      </c>
      <c r="F77" s="82"/>
      <c r="G77" s="88" t="s">
        <v>602</v>
      </c>
      <c r="H77" s="66" t="s">
        <v>601</v>
      </c>
      <c r="I77" s="87">
        <f>+B68</f>
        <v>13489</v>
      </c>
    </row>
    <row r="78" spans="2:9" x14ac:dyDescent="0.2">
      <c r="B78" s="84"/>
      <c r="E78" s="85" t="s">
        <v>600</v>
      </c>
      <c r="F78" s="82"/>
      <c r="G78" s="88"/>
      <c r="H78" s="85"/>
      <c r="I78" s="87"/>
    </row>
    <row r="79" spans="2:9" x14ac:dyDescent="0.2">
      <c r="B79" s="84">
        <f>I82-B77</f>
        <v>13489</v>
      </c>
      <c r="D79" s="85" t="s">
        <v>595</v>
      </c>
      <c r="E79" s="68" t="s">
        <v>599</v>
      </c>
      <c r="F79" s="82"/>
      <c r="G79" s="83"/>
      <c r="H79" s="83"/>
      <c r="I79" s="87"/>
    </row>
    <row r="80" spans="2:9" x14ac:dyDescent="0.2">
      <c r="B80" s="84">
        <f>B79-B13</f>
        <v>2737</v>
      </c>
      <c r="D80" s="85" t="s">
        <v>598</v>
      </c>
      <c r="E80" s="66" t="s">
        <v>594</v>
      </c>
      <c r="F80" s="82"/>
      <c r="G80" s="83"/>
      <c r="H80" s="83"/>
      <c r="I80" s="87"/>
    </row>
    <row r="81" spans="2:9" x14ac:dyDescent="0.2">
      <c r="B81" s="84"/>
      <c r="F81" s="82"/>
      <c r="G81" s="83"/>
      <c r="H81" s="83"/>
      <c r="I81" s="87"/>
    </row>
    <row r="82" spans="2:9" x14ac:dyDescent="0.2">
      <c r="B82" s="89">
        <f>B77+B79</f>
        <v>13489</v>
      </c>
      <c r="C82" s="78"/>
      <c r="D82" s="78" t="s">
        <v>568</v>
      </c>
      <c r="E82" s="78"/>
      <c r="F82" s="91"/>
      <c r="G82" s="78" t="s">
        <v>568</v>
      </c>
      <c r="H82" s="78"/>
      <c r="I82" s="92">
        <f>I77</f>
        <v>13489</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597</v>
      </c>
      <c r="C85" s="153"/>
      <c r="D85" s="153"/>
      <c r="E85" s="153"/>
      <c r="F85" s="153"/>
      <c r="G85" s="153"/>
      <c r="H85" s="153"/>
      <c r="I85" s="153"/>
    </row>
    <row r="86" spans="2:9" ht="7.15" customHeight="1" x14ac:dyDescent="0.2"/>
    <row r="88" spans="2:9" ht="15" x14ac:dyDescent="0.2">
      <c r="B88" s="65" t="s">
        <v>596</v>
      </c>
      <c r="C88" s="93"/>
      <c r="D88" s="93"/>
      <c r="E88" s="93"/>
      <c r="F88" s="93"/>
      <c r="G88" s="93"/>
      <c r="H88" s="93"/>
      <c r="I88" s="93"/>
    </row>
    <row r="89" spans="2:9" ht="15.75" customHeight="1" x14ac:dyDescent="0.2"/>
    <row r="90" spans="2:9" x14ac:dyDescent="0.2">
      <c r="B90" s="64" t="s">
        <v>566</v>
      </c>
      <c r="C90" s="78"/>
      <c r="D90" s="78"/>
      <c r="E90" s="78"/>
      <c r="F90" s="78"/>
      <c r="G90" s="78"/>
      <c r="H90" s="78"/>
      <c r="I90" s="63" t="s">
        <v>565</v>
      </c>
    </row>
    <row r="91" spans="2:9" x14ac:dyDescent="0.2">
      <c r="B91" s="80"/>
      <c r="F91" s="82"/>
      <c r="G91" s="83"/>
      <c r="H91" s="83"/>
      <c r="I91" s="82"/>
    </row>
    <row r="92" spans="2:9" x14ac:dyDescent="0.2">
      <c r="B92" s="84">
        <f>I99</f>
        <v>2737</v>
      </c>
      <c r="D92" s="85" t="s">
        <v>582</v>
      </c>
      <c r="E92" s="66" t="s">
        <v>581</v>
      </c>
      <c r="F92" s="82"/>
      <c r="G92" s="85" t="s">
        <v>595</v>
      </c>
      <c r="H92" s="66" t="s">
        <v>594</v>
      </c>
      <c r="I92" s="87">
        <f>+B80</f>
        <v>2737</v>
      </c>
    </row>
    <row r="93" spans="2:9" x14ac:dyDescent="0.2">
      <c r="B93" s="84"/>
      <c r="E93" s="68" t="s">
        <v>578</v>
      </c>
      <c r="F93" s="82"/>
      <c r="G93" s="88" t="s">
        <v>593</v>
      </c>
      <c r="H93" s="81" t="s">
        <v>592</v>
      </c>
      <c r="I93" s="87">
        <f>I94+I95</f>
        <v>0</v>
      </c>
    </row>
    <row r="94" spans="2:9" x14ac:dyDescent="0.2">
      <c r="B94" s="84"/>
      <c r="E94" s="85"/>
      <c r="F94" s="82"/>
      <c r="G94" s="88" t="s">
        <v>591</v>
      </c>
      <c r="I94" s="87">
        <v>0</v>
      </c>
    </row>
    <row r="95" spans="2:9" x14ac:dyDescent="0.2">
      <c r="B95" s="84"/>
      <c r="E95" s="85"/>
      <c r="F95" s="82"/>
      <c r="G95" s="88" t="s">
        <v>590</v>
      </c>
      <c r="I95" s="87">
        <v>0</v>
      </c>
    </row>
    <row r="96" spans="2:9" x14ac:dyDescent="0.2">
      <c r="B96" s="84"/>
      <c r="D96" s="85"/>
      <c r="F96" s="82"/>
      <c r="G96" s="88" t="s">
        <v>589</v>
      </c>
      <c r="H96" s="81" t="s">
        <v>588</v>
      </c>
      <c r="I96" s="87">
        <f>I97</f>
        <v>0</v>
      </c>
    </row>
    <row r="97" spans="2:9" x14ac:dyDescent="0.2">
      <c r="B97" s="98"/>
      <c r="C97" s="99"/>
      <c r="D97" s="99"/>
      <c r="E97" s="85"/>
      <c r="F97" s="100"/>
      <c r="G97" s="88" t="s">
        <v>587</v>
      </c>
      <c r="H97" s="101"/>
      <c r="I97" s="87">
        <v>0</v>
      </c>
    </row>
    <row r="98" spans="2:9" x14ac:dyDescent="0.2">
      <c r="B98" s="84"/>
      <c r="F98" s="82"/>
      <c r="G98" s="83"/>
      <c r="H98" s="83"/>
      <c r="I98" s="87"/>
    </row>
    <row r="99" spans="2:9" x14ac:dyDescent="0.2">
      <c r="B99" s="89">
        <f>B92</f>
        <v>2737</v>
      </c>
      <c r="C99" s="78"/>
      <c r="D99" s="78" t="s">
        <v>568</v>
      </c>
      <c r="E99" s="78"/>
      <c r="F99" s="91"/>
      <c r="G99" s="78" t="s">
        <v>568</v>
      </c>
      <c r="H99" s="78"/>
      <c r="I99" s="92">
        <f>I92+I93+I96</f>
        <v>2737</v>
      </c>
    </row>
    <row r="102" spans="2:9" ht="15" x14ac:dyDescent="0.2">
      <c r="B102" s="65" t="s">
        <v>586</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566</v>
      </c>
      <c r="C104" s="78"/>
      <c r="D104" s="78"/>
      <c r="E104" s="78"/>
      <c r="F104" s="78"/>
      <c r="G104" s="78"/>
      <c r="H104" s="78"/>
      <c r="I104" s="63" t="s">
        <v>565</v>
      </c>
    </row>
    <row r="105" spans="2:9" x14ac:dyDescent="0.2">
      <c r="B105" s="80"/>
      <c r="E105" s="85"/>
      <c r="F105" s="102"/>
      <c r="G105" s="83"/>
      <c r="H105" s="83"/>
      <c r="I105" s="82"/>
    </row>
    <row r="106" spans="2:9" x14ac:dyDescent="0.2">
      <c r="B106" s="84">
        <f>B107+B109</f>
        <v>46750</v>
      </c>
      <c r="D106" s="85" t="s">
        <v>585</v>
      </c>
      <c r="E106" s="103" t="s">
        <v>584</v>
      </c>
      <c r="F106" s="82"/>
      <c r="G106" s="83"/>
      <c r="H106" s="83"/>
      <c r="I106" s="82"/>
    </row>
    <row r="107" spans="2:9" x14ac:dyDescent="0.2">
      <c r="B107" s="84">
        <v>46750</v>
      </c>
      <c r="D107" s="85" t="s">
        <v>583</v>
      </c>
      <c r="E107" s="85"/>
      <c r="F107" s="82"/>
      <c r="G107" s="85" t="s">
        <v>582</v>
      </c>
      <c r="H107" s="68" t="s">
        <v>581</v>
      </c>
      <c r="I107" s="87"/>
    </row>
    <row r="108" spans="2:9" x14ac:dyDescent="0.2">
      <c r="B108" s="84">
        <f>-B13</f>
        <v>-10752</v>
      </c>
      <c r="D108" s="85" t="s">
        <v>580</v>
      </c>
      <c r="E108" s="86" t="s">
        <v>579</v>
      </c>
      <c r="F108" s="82"/>
      <c r="G108" s="85"/>
      <c r="H108" s="67" t="s">
        <v>578</v>
      </c>
      <c r="I108" s="87">
        <f>B92</f>
        <v>2737</v>
      </c>
    </row>
    <row r="109" spans="2:9" x14ac:dyDescent="0.2">
      <c r="B109" s="84">
        <v>0</v>
      </c>
      <c r="D109" s="95" t="s">
        <v>577</v>
      </c>
      <c r="E109" s="85" t="s">
        <v>576</v>
      </c>
      <c r="F109" s="82"/>
      <c r="H109" s="104"/>
      <c r="I109" s="105"/>
    </row>
    <row r="110" spans="2:9" x14ac:dyDescent="0.2">
      <c r="B110" s="84">
        <v>0</v>
      </c>
      <c r="D110" s="85" t="s">
        <v>575</v>
      </c>
      <c r="E110" s="85" t="s">
        <v>574</v>
      </c>
      <c r="F110" s="82"/>
      <c r="G110" s="93"/>
      <c r="I110" s="87"/>
    </row>
    <row r="111" spans="2:9" x14ac:dyDescent="0.2">
      <c r="B111" s="84">
        <v>0</v>
      </c>
      <c r="D111" s="95" t="s">
        <v>573</v>
      </c>
      <c r="E111" s="85" t="s">
        <v>572</v>
      </c>
      <c r="F111" s="82"/>
      <c r="H111" s="104"/>
      <c r="I111" s="105"/>
    </row>
    <row r="112" spans="2:9" x14ac:dyDescent="0.2">
      <c r="B112" s="84"/>
      <c r="D112" s="85"/>
      <c r="E112" s="85" t="s">
        <v>571</v>
      </c>
      <c r="F112" s="82"/>
      <c r="G112" s="93"/>
      <c r="I112" s="87"/>
    </row>
    <row r="113" spans="2:9" x14ac:dyDescent="0.2">
      <c r="B113" s="84">
        <f>I115-B106-B108-B111</f>
        <v>-33261</v>
      </c>
      <c r="C113" s="99"/>
      <c r="D113" s="99" t="s">
        <v>570</v>
      </c>
      <c r="E113" s="66" t="s">
        <v>569</v>
      </c>
      <c r="F113" s="100"/>
      <c r="G113" s="93"/>
      <c r="H113" s="101"/>
      <c r="I113" s="87"/>
    </row>
    <row r="114" spans="2:9" x14ac:dyDescent="0.2">
      <c r="B114" s="84"/>
      <c r="E114" s="85"/>
      <c r="F114" s="82"/>
      <c r="G114" s="93"/>
      <c r="H114" s="83"/>
      <c r="I114" s="87"/>
    </row>
    <row r="115" spans="2:9" x14ac:dyDescent="0.2">
      <c r="B115" s="89">
        <f>B106+B108+B111+B113</f>
        <v>2737</v>
      </c>
      <c r="C115" s="78"/>
      <c r="D115" s="78" t="s">
        <v>568</v>
      </c>
      <c r="E115" s="106"/>
      <c r="F115" s="91"/>
      <c r="G115" s="78" t="s">
        <v>568</v>
      </c>
      <c r="H115" s="78"/>
      <c r="I115" s="92">
        <f>I108</f>
        <v>2737</v>
      </c>
    </row>
    <row r="118" spans="2:9" ht="15" x14ac:dyDescent="0.2">
      <c r="B118" s="65" t="s">
        <v>567</v>
      </c>
      <c r="C118" s="93"/>
      <c r="D118" s="93"/>
      <c r="E118" s="93"/>
      <c r="F118" s="93"/>
      <c r="G118" s="93"/>
      <c r="H118" s="93"/>
      <c r="I118" s="93"/>
    </row>
    <row r="120" spans="2:9" x14ac:dyDescent="0.2">
      <c r="B120" s="64" t="s">
        <v>566</v>
      </c>
      <c r="C120" s="78"/>
      <c r="D120" s="78"/>
      <c r="E120" s="78"/>
      <c r="F120" s="78"/>
      <c r="G120" s="78"/>
      <c r="H120" s="78"/>
      <c r="I120" s="63" t="s">
        <v>565</v>
      </c>
    </row>
    <row r="121" spans="2:9" ht="15" x14ac:dyDescent="0.2">
      <c r="B121" s="61"/>
      <c r="C121" s="79"/>
      <c r="D121" s="79"/>
      <c r="E121" s="79"/>
      <c r="F121" s="79"/>
      <c r="G121" s="79"/>
      <c r="H121" s="79"/>
      <c r="I121" s="62"/>
    </row>
    <row r="122" spans="2:9" ht="15" x14ac:dyDescent="0.2">
      <c r="B122" s="61"/>
      <c r="C122" s="79"/>
      <c r="D122" s="79"/>
      <c r="E122" s="60" t="s">
        <v>564</v>
      </c>
      <c r="F122" s="79"/>
      <c r="G122" s="79"/>
      <c r="H122" s="79"/>
      <c r="I122" s="87">
        <f>B123-I125-I128-I131-I134-I137-I142-I143-I144</f>
        <v>-33261</v>
      </c>
    </row>
    <row r="123" spans="2:9" ht="15" x14ac:dyDescent="0.2">
      <c r="B123" s="84">
        <f>B125+B128+B131+B134+B137+B142+B143+B144</f>
        <v>407558</v>
      </c>
      <c r="C123" s="79"/>
      <c r="D123" s="58"/>
      <c r="E123" s="85" t="s">
        <v>563</v>
      </c>
      <c r="F123" s="58"/>
      <c r="G123" s="58"/>
      <c r="H123" s="58"/>
      <c r="I123" s="87">
        <f>I125+I128+I131+I134+I137+I142+I143+I144</f>
        <v>440819</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562</v>
      </c>
      <c r="F125" s="58"/>
      <c r="G125" s="58"/>
      <c r="H125" s="58"/>
      <c r="I125" s="87">
        <f>I126+I127</f>
        <v>0</v>
      </c>
    </row>
    <row r="126" spans="2:9" ht="13.15" customHeight="1" x14ac:dyDescent="0.2">
      <c r="B126" s="84">
        <v>0</v>
      </c>
      <c r="C126" s="58"/>
      <c r="D126" s="58"/>
      <c r="E126" s="85" t="s">
        <v>561</v>
      </c>
      <c r="F126" s="58"/>
      <c r="G126" s="58"/>
      <c r="H126" s="58"/>
      <c r="I126" s="87">
        <v>0</v>
      </c>
    </row>
    <row r="127" spans="2:9" ht="15" x14ac:dyDescent="0.2">
      <c r="B127" s="84">
        <v>0</v>
      </c>
      <c r="C127" s="58"/>
      <c r="D127" s="58"/>
      <c r="E127" s="85" t="s">
        <v>560</v>
      </c>
      <c r="F127" s="58"/>
      <c r="G127" s="58"/>
      <c r="H127" s="58"/>
      <c r="I127" s="87">
        <v>0</v>
      </c>
    </row>
    <row r="128" spans="2:9" x14ac:dyDescent="0.2">
      <c r="B128" s="84">
        <f>B129+B130</f>
        <v>-179111</v>
      </c>
      <c r="E128" s="85" t="s">
        <v>559</v>
      </c>
      <c r="I128" s="87">
        <f>I129+I130</f>
        <v>186</v>
      </c>
    </row>
    <row r="129" spans="2:9" x14ac:dyDescent="0.2">
      <c r="B129" s="84">
        <v>-224113</v>
      </c>
      <c r="E129" s="85" t="s">
        <v>558</v>
      </c>
      <c r="I129" s="87">
        <v>0</v>
      </c>
    </row>
    <row r="130" spans="2:9" x14ac:dyDescent="0.2">
      <c r="B130" s="84">
        <v>45002</v>
      </c>
      <c r="E130" s="85" t="s">
        <v>557</v>
      </c>
      <c r="I130" s="87">
        <v>186</v>
      </c>
    </row>
    <row r="131" spans="2:9" x14ac:dyDescent="0.2">
      <c r="B131" s="84">
        <f>B132+B133</f>
        <v>557232</v>
      </c>
      <c r="E131" s="85" t="s">
        <v>556</v>
      </c>
      <c r="I131" s="87">
        <f>I132+I133</f>
        <v>0</v>
      </c>
    </row>
    <row r="132" spans="2:9" x14ac:dyDescent="0.2">
      <c r="B132" s="84">
        <v>0</v>
      </c>
      <c r="E132" s="85" t="s">
        <v>555</v>
      </c>
      <c r="I132" s="87">
        <v>0</v>
      </c>
    </row>
    <row r="133" spans="2:9" x14ac:dyDescent="0.2">
      <c r="B133" s="84">
        <v>557232</v>
      </c>
      <c r="E133" s="85" t="s">
        <v>554</v>
      </c>
      <c r="I133" s="87">
        <v>0</v>
      </c>
    </row>
    <row r="134" spans="2:9" x14ac:dyDescent="0.2">
      <c r="B134" s="84">
        <f>B135+B136</f>
        <v>-71</v>
      </c>
      <c r="E134" s="85" t="s">
        <v>553</v>
      </c>
      <c r="I134" s="87">
        <f>I135+I136</f>
        <v>0</v>
      </c>
    </row>
    <row r="135" spans="2:9" x14ac:dyDescent="0.2">
      <c r="B135" s="84">
        <v>0</v>
      </c>
      <c r="E135" s="85" t="s">
        <v>552</v>
      </c>
      <c r="I135" s="87">
        <v>0</v>
      </c>
    </row>
    <row r="136" spans="2:9" x14ac:dyDescent="0.2">
      <c r="B136" s="84">
        <v>-71</v>
      </c>
      <c r="E136" s="85" t="s">
        <v>551</v>
      </c>
      <c r="I136" s="87">
        <v>0</v>
      </c>
    </row>
    <row r="137" spans="2:9" x14ac:dyDescent="0.2">
      <c r="B137" s="84">
        <f>B138+B141</f>
        <v>59258</v>
      </c>
      <c r="E137" s="107" t="s">
        <v>550</v>
      </c>
      <c r="I137" s="87">
        <f>I138+I141</f>
        <v>0</v>
      </c>
    </row>
    <row r="138" spans="2:9" x14ac:dyDescent="0.2">
      <c r="B138" s="84">
        <f>B139+B140</f>
        <v>96085</v>
      </c>
      <c r="E138" s="107" t="s">
        <v>549</v>
      </c>
      <c r="I138" s="87">
        <f>I139+I140</f>
        <v>0</v>
      </c>
    </row>
    <row r="139" spans="2:9" x14ac:dyDescent="0.2">
      <c r="B139" s="84">
        <v>96085</v>
      </c>
      <c r="E139" s="107" t="s">
        <v>548</v>
      </c>
      <c r="I139" s="87">
        <v>0</v>
      </c>
    </row>
    <row r="140" spans="2:9" x14ac:dyDescent="0.2">
      <c r="B140" s="84">
        <v>0</v>
      </c>
      <c r="E140" s="107" t="s">
        <v>547</v>
      </c>
      <c r="I140" s="87">
        <v>0</v>
      </c>
    </row>
    <row r="141" spans="2:9" x14ac:dyDescent="0.2">
      <c r="B141" s="84">
        <v>-36827</v>
      </c>
      <c r="E141" s="107" t="s">
        <v>546</v>
      </c>
      <c r="I141" s="87">
        <v>0</v>
      </c>
    </row>
    <row r="142" spans="2:9" x14ac:dyDescent="0.2">
      <c r="B142" s="84">
        <v>5959</v>
      </c>
      <c r="E142" s="85" t="s">
        <v>545</v>
      </c>
      <c r="I142" s="87">
        <v>439352</v>
      </c>
    </row>
    <row r="143" spans="2:9" x14ac:dyDescent="0.2">
      <c r="B143" s="84">
        <v>-22207</v>
      </c>
      <c r="C143" s="85" t="s">
        <v>544</v>
      </c>
      <c r="E143" s="85" t="s">
        <v>544</v>
      </c>
      <c r="I143" s="87">
        <v>0</v>
      </c>
    </row>
    <row r="144" spans="2:9" x14ac:dyDescent="0.2">
      <c r="B144" s="84">
        <f>B145+B146</f>
        <v>-13502</v>
      </c>
      <c r="C144" s="85" t="s">
        <v>543</v>
      </c>
      <c r="E144" s="85" t="s">
        <v>543</v>
      </c>
      <c r="I144" s="87">
        <f>I145+I146</f>
        <v>1281</v>
      </c>
    </row>
    <row r="145" spans="2:9" x14ac:dyDescent="0.2">
      <c r="B145" s="84">
        <v>-46788</v>
      </c>
      <c r="C145" s="85" t="s">
        <v>542</v>
      </c>
      <c r="E145" s="85" t="s">
        <v>542</v>
      </c>
      <c r="I145" s="87">
        <v>1192</v>
      </c>
    </row>
    <row r="146" spans="2:9" x14ac:dyDescent="0.2">
      <c r="B146" s="89">
        <v>33286</v>
      </c>
      <c r="C146" s="108" t="s">
        <v>541</v>
      </c>
      <c r="D146" s="109"/>
      <c r="E146" s="108" t="s">
        <v>541</v>
      </c>
      <c r="F146" s="109"/>
      <c r="G146" s="109"/>
      <c r="H146" s="109"/>
      <c r="I146" s="92">
        <v>89</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112</v>
      </c>
      <c r="D1" s="45"/>
      <c r="E1" s="45"/>
      <c r="F1" s="45"/>
      <c r="G1" s="39"/>
      <c r="H1" s="45"/>
      <c r="I1" s="45"/>
      <c r="J1" s="45"/>
      <c r="K1" s="45"/>
      <c r="L1" s="45"/>
      <c r="M1" s="45"/>
    </row>
    <row r="2" spans="2:14" s="41" customFormat="1" ht="20.25" x14ac:dyDescent="0.25">
      <c r="B2" s="75" t="s">
        <v>1013</v>
      </c>
      <c r="D2" s="42"/>
      <c r="E2" s="42"/>
      <c r="F2" s="42"/>
      <c r="G2" s="39"/>
      <c r="H2" s="42"/>
      <c r="I2" s="42"/>
      <c r="J2" s="42"/>
      <c r="K2" s="42"/>
      <c r="L2" s="42"/>
      <c r="M2" s="42"/>
    </row>
    <row r="3" spans="2:14" s="37" customFormat="1" ht="15" customHeight="1" x14ac:dyDescent="0.25">
      <c r="B3" s="76" t="s">
        <v>756</v>
      </c>
      <c r="D3" s="39"/>
      <c r="E3" s="40"/>
      <c r="F3" s="39"/>
      <c r="G3" s="39"/>
      <c r="H3" s="39"/>
      <c r="I3" s="39"/>
      <c r="J3" s="39"/>
      <c r="K3" s="39"/>
      <c r="L3" s="39"/>
      <c r="M3" s="39"/>
      <c r="N3" s="38"/>
    </row>
    <row r="4" spans="2:14" s="37" customFormat="1" ht="15" customHeight="1" x14ac:dyDescent="0.25">
      <c r="B4" s="76"/>
      <c r="D4" s="39"/>
      <c r="E4" s="40"/>
      <c r="F4" s="39"/>
      <c r="G4" s="39"/>
      <c r="H4" s="39"/>
      <c r="I4" s="39"/>
      <c r="J4" s="39"/>
      <c r="K4" s="39"/>
      <c r="L4" s="39"/>
      <c r="M4" s="39"/>
      <c r="N4" s="38"/>
    </row>
    <row r="5" spans="2:14" s="34" customFormat="1" ht="15" customHeight="1" x14ac:dyDescent="0.2">
      <c r="B5" s="76"/>
      <c r="D5" s="122"/>
      <c r="E5" s="21"/>
      <c r="F5" s="21"/>
      <c r="G5" s="21"/>
      <c r="H5" s="21"/>
      <c r="I5" s="21"/>
      <c r="J5" s="21"/>
      <c r="K5" s="21"/>
      <c r="L5" s="21"/>
      <c r="M5" s="21"/>
      <c r="N5" s="35"/>
    </row>
    <row r="6" spans="2:14" s="34" customFormat="1" ht="20.25" customHeight="1" x14ac:dyDescent="0.2">
      <c r="B6" s="123" t="s">
        <v>662</v>
      </c>
      <c r="D6" s="122"/>
      <c r="E6" s="21"/>
      <c r="F6" s="21"/>
      <c r="G6" s="21"/>
      <c r="H6" s="21"/>
      <c r="I6" s="21"/>
      <c r="J6" s="21"/>
      <c r="K6" s="21"/>
      <c r="L6" s="21"/>
      <c r="M6" s="21"/>
      <c r="N6" s="35"/>
    </row>
    <row r="7" spans="2:14" ht="15" x14ac:dyDescent="0.2">
      <c r="B7" s="65" t="s">
        <v>661</v>
      </c>
      <c r="C7" s="65"/>
      <c r="D7" s="65"/>
      <c r="E7" s="65"/>
      <c r="F7" s="65"/>
      <c r="G7" s="65"/>
      <c r="H7" s="65"/>
      <c r="I7" s="65"/>
    </row>
    <row r="9" spans="2:14" x14ac:dyDescent="0.2">
      <c r="B9" s="70" t="s">
        <v>606</v>
      </c>
      <c r="C9" s="78"/>
      <c r="D9" s="78"/>
      <c r="E9" s="78"/>
      <c r="F9" s="78"/>
      <c r="G9" s="78"/>
      <c r="H9" s="78"/>
      <c r="I9" s="69" t="s">
        <v>605</v>
      </c>
    </row>
    <row r="10" spans="2:14" x14ac:dyDescent="0.2">
      <c r="B10" s="80"/>
      <c r="F10" s="82"/>
      <c r="G10" s="83"/>
      <c r="H10" s="83"/>
      <c r="I10" s="82"/>
    </row>
    <row r="11" spans="2:14" x14ac:dyDescent="0.2">
      <c r="B11" s="84">
        <v>8987</v>
      </c>
      <c r="D11" s="81" t="s">
        <v>660</v>
      </c>
      <c r="E11" s="85" t="s">
        <v>659</v>
      </c>
      <c r="F11" s="82"/>
      <c r="G11" s="83" t="s">
        <v>658</v>
      </c>
      <c r="H11" s="86" t="s">
        <v>657</v>
      </c>
      <c r="I11" s="87">
        <f>I12+I13</f>
        <v>66582</v>
      </c>
    </row>
    <row r="12" spans="2:14" x14ac:dyDescent="0.2">
      <c r="B12" s="84">
        <f>I11-B11</f>
        <v>57595</v>
      </c>
      <c r="D12" s="85" t="s">
        <v>647</v>
      </c>
      <c r="E12" s="66" t="s">
        <v>646</v>
      </c>
      <c r="F12" s="82"/>
      <c r="G12" s="88" t="s">
        <v>656</v>
      </c>
      <c r="H12" s="83"/>
      <c r="I12" s="87">
        <v>65896</v>
      </c>
    </row>
    <row r="13" spans="2:14" x14ac:dyDescent="0.2">
      <c r="B13" s="84">
        <v>2417</v>
      </c>
      <c r="D13" s="81" t="s">
        <v>655</v>
      </c>
      <c r="E13" s="85" t="s">
        <v>579</v>
      </c>
      <c r="F13" s="82"/>
      <c r="G13" s="88" t="s">
        <v>654</v>
      </c>
      <c r="I13" s="87">
        <v>686</v>
      </c>
    </row>
    <row r="14" spans="2:14" x14ac:dyDescent="0.2">
      <c r="B14" s="84">
        <f>B12-B13</f>
        <v>55178</v>
      </c>
      <c r="D14" s="81" t="s">
        <v>653</v>
      </c>
      <c r="E14" s="66" t="s">
        <v>652</v>
      </c>
      <c r="F14" s="82"/>
      <c r="G14" s="88"/>
      <c r="H14" s="83"/>
      <c r="I14" s="87"/>
    </row>
    <row r="15" spans="2:14" ht="7.15" customHeight="1" x14ac:dyDescent="0.2">
      <c r="B15" s="84"/>
      <c r="F15" s="82"/>
      <c r="G15" s="83"/>
      <c r="H15" s="83"/>
      <c r="I15" s="87"/>
    </row>
    <row r="16" spans="2:14" x14ac:dyDescent="0.2">
      <c r="B16" s="89">
        <f>B11+B12</f>
        <v>66582</v>
      </c>
      <c r="C16" s="78"/>
      <c r="D16" s="90" t="s">
        <v>568</v>
      </c>
      <c r="E16" s="78"/>
      <c r="F16" s="91"/>
      <c r="G16" s="90" t="s">
        <v>568</v>
      </c>
      <c r="H16" s="78"/>
      <c r="I16" s="92">
        <f>I11</f>
        <v>66582</v>
      </c>
    </row>
    <row r="19" spans="2:9" ht="15" x14ac:dyDescent="0.2">
      <c r="B19" s="65" t="s">
        <v>651</v>
      </c>
      <c r="C19" s="93"/>
      <c r="D19" s="65"/>
      <c r="E19" s="65"/>
      <c r="F19" s="65"/>
      <c r="G19" s="65"/>
      <c r="H19" s="65"/>
      <c r="I19" s="93"/>
    </row>
    <row r="22" spans="2:9" ht="15" x14ac:dyDescent="0.2">
      <c r="B22" s="65" t="s">
        <v>650</v>
      </c>
      <c r="C22" s="93"/>
      <c r="D22" s="93"/>
      <c r="E22" s="93"/>
      <c r="F22" s="93"/>
      <c r="G22" s="93"/>
      <c r="H22" s="93"/>
      <c r="I22" s="93"/>
    </row>
    <row r="24" spans="2:9" ht="15" x14ac:dyDescent="0.2">
      <c r="B24" s="70" t="s">
        <v>606</v>
      </c>
      <c r="C24" s="71"/>
      <c r="D24" s="71"/>
      <c r="E24" s="71"/>
      <c r="F24" s="71"/>
      <c r="G24" s="71"/>
      <c r="H24" s="71"/>
      <c r="I24" s="69" t="s">
        <v>605</v>
      </c>
    </row>
    <row r="25" spans="2:9" x14ac:dyDescent="0.2">
      <c r="B25" s="80"/>
      <c r="F25" s="82"/>
      <c r="G25" s="83"/>
      <c r="H25" s="83"/>
      <c r="I25" s="82"/>
    </row>
    <row r="26" spans="2:9" x14ac:dyDescent="0.2">
      <c r="B26" s="84">
        <f>B27+B28</f>
        <v>31496</v>
      </c>
      <c r="D26" s="81" t="s">
        <v>649</v>
      </c>
      <c r="E26" s="85" t="s">
        <v>648</v>
      </c>
      <c r="F26" s="82"/>
      <c r="G26" s="88" t="s">
        <v>647</v>
      </c>
      <c r="H26" s="68" t="s">
        <v>646</v>
      </c>
      <c r="I26" s="87">
        <f>+B12</f>
        <v>57595</v>
      </c>
    </row>
    <row r="27" spans="2:9" x14ac:dyDescent="0.2">
      <c r="B27" s="84">
        <v>24963</v>
      </c>
      <c r="D27" s="85" t="s">
        <v>645</v>
      </c>
      <c r="F27" s="82"/>
      <c r="G27" s="83"/>
      <c r="H27" s="83"/>
      <c r="I27" s="87"/>
    </row>
    <row r="28" spans="2:9" x14ac:dyDescent="0.2">
      <c r="B28" s="84">
        <f>B29+B30</f>
        <v>6533</v>
      </c>
      <c r="D28" s="85" t="s">
        <v>644</v>
      </c>
      <c r="F28" s="82"/>
      <c r="G28" s="83"/>
      <c r="H28" s="83"/>
      <c r="I28" s="87"/>
    </row>
    <row r="29" spans="2:9" x14ac:dyDescent="0.2">
      <c r="B29" s="84">
        <v>6532</v>
      </c>
      <c r="D29" s="85" t="s">
        <v>643</v>
      </c>
      <c r="F29" s="82"/>
      <c r="G29" s="83"/>
      <c r="H29" s="83"/>
      <c r="I29" s="87"/>
    </row>
    <row r="30" spans="2:9" x14ac:dyDescent="0.2">
      <c r="B30" s="84">
        <v>1</v>
      </c>
      <c r="D30" s="85" t="s">
        <v>642</v>
      </c>
      <c r="F30" s="82"/>
      <c r="G30" s="83"/>
      <c r="H30" s="83"/>
      <c r="I30" s="87"/>
    </row>
    <row r="31" spans="2:9" ht="12.75" customHeight="1" x14ac:dyDescent="0.2">
      <c r="B31" s="84">
        <v>449</v>
      </c>
      <c r="D31" s="81" t="s">
        <v>641</v>
      </c>
      <c r="E31" s="81" t="s">
        <v>640</v>
      </c>
      <c r="F31" s="82"/>
      <c r="G31" s="83"/>
      <c r="H31" s="83"/>
      <c r="I31" s="87"/>
    </row>
    <row r="32" spans="2:9" ht="12.75" customHeight="1" x14ac:dyDescent="0.2">
      <c r="B32" s="84">
        <v>0</v>
      </c>
      <c r="D32" s="81" t="s">
        <v>639</v>
      </c>
      <c r="E32" s="81" t="s">
        <v>638</v>
      </c>
      <c r="F32" s="82"/>
      <c r="G32" s="83"/>
      <c r="H32" s="83"/>
      <c r="I32" s="87"/>
    </row>
    <row r="33" spans="2:9" x14ac:dyDescent="0.2">
      <c r="B33" s="84">
        <f>I35-B26-B31-B32</f>
        <v>25650</v>
      </c>
      <c r="D33" s="85" t="s">
        <v>636</v>
      </c>
      <c r="E33" s="66" t="s">
        <v>635</v>
      </c>
      <c r="F33" s="82"/>
      <c r="G33" s="83"/>
      <c r="H33" s="83"/>
      <c r="I33" s="87"/>
    </row>
    <row r="34" spans="2:9" x14ac:dyDescent="0.2">
      <c r="B34" s="84"/>
      <c r="F34" s="82"/>
      <c r="G34" s="83"/>
      <c r="H34" s="83"/>
      <c r="I34" s="87"/>
    </row>
    <row r="35" spans="2:9" x14ac:dyDescent="0.2">
      <c r="B35" s="89">
        <f>B26+B31+B32+B33</f>
        <v>57595</v>
      </c>
      <c r="C35" s="78"/>
      <c r="D35" s="90" t="s">
        <v>568</v>
      </c>
      <c r="E35" s="78"/>
      <c r="F35" s="91"/>
      <c r="G35" s="90" t="s">
        <v>568</v>
      </c>
      <c r="H35" s="78"/>
      <c r="I35" s="92">
        <f>I26</f>
        <v>57595</v>
      </c>
    </row>
    <row r="38" spans="2:9" ht="15" x14ac:dyDescent="0.2">
      <c r="B38" s="65" t="s">
        <v>637</v>
      </c>
      <c r="C38" s="94"/>
      <c r="D38" s="94"/>
      <c r="E38" s="94"/>
      <c r="F38" s="94"/>
      <c r="G38" s="94"/>
      <c r="H38" s="94"/>
      <c r="I38" s="94"/>
    </row>
    <row r="39" spans="2:9" ht="13.15" customHeight="1" x14ac:dyDescent="0.2"/>
    <row r="40" spans="2:9" x14ac:dyDescent="0.2">
      <c r="B40" s="70" t="s">
        <v>606</v>
      </c>
      <c r="C40" s="78"/>
      <c r="D40" s="78"/>
      <c r="E40" s="78"/>
      <c r="F40" s="78"/>
      <c r="G40" s="78"/>
      <c r="H40" s="78"/>
      <c r="I40" s="69" t="s">
        <v>605</v>
      </c>
    </row>
    <row r="41" spans="2:9" x14ac:dyDescent="0.2">
      <c r="B41" s="80"/>
      <c r="F41" s="82"/>
      <c r="G41" s="83"/>
      <c r="H41" s="83"/>
      <c r="I41" s="82"/>
    </row>
    <row r="42" spans="2:9" x14ac:dyDescent="0.2">
      <c r="B42" s="84">
        <f>B43+B44+B45+B47+B48</f>
        <v>22049</v>
      </c>
      <c r="D42" s="81" t="s">
        <v>634</v>
      </c>
      <c r="E42" s="88" t="s">
        <v>633</v>
      </c>
      <c r="F42" s="82"/>
      <c r="G42" s="85" t="s">
        <v>636</v>
      </c>
      <c r="H42" s="66" t="s">
        <v>635</v>
      </c>
      <c r="I42" s="87">
        <f>+B33</f>
        <v>25650</v>
      </c>
    </row>
    <row r="43" spans="2:9" ht="15" x14ac:dyDescent="0.2">
      <c r="B43" s="84">
        <v>41</v>
      </c>
      <c r="C43" s="58"/>
      <c r="D43" s="95" t="s">
        <v>632</v>
      </c>
      <c r="F43" s="62"/>
      <c r="G43" s="79" t="s">
        <v>634</v>
      </c>
      <c r="H43" s="96" t="s">
        <v>633</v>
      </c>
      <c r="I43" s="87">
        <f>I44+I45+I47+I48+I49</f>
        <v>2961</v>
      </c>
    </row>
    <row r="44" spans="2:9" x14ac:dyDescent="0.2">
      <c r="B44" s="84">
        <v>22008</v>
      </c>
      <c r="D44" s="85" t="s">
        <v>631</v>
      </c>
      <c r="F44" s="82"/>
      <c r="G44" s="95" t="s">
        <v>632</v>
      </c>
      <c r="I44" s="87">
        <v>2961</v>
      </c>
    </row>
    <row r="45" spans="2:9" x14ac:dyDescent="0.2">
      <c r="B45" s="84">
        <v>0</v>
      </c>
      <c r="D45" s="85" t="s">
        <v>630</v>
      </c>
      <c r="E45" s="80"/>
      <c r="F45" s="82"/>
      <c r="G45" s="85" t="s">
        <v>631</v>
      </c>
      <c r="I45" s="87">
        <v>0</v>
      </c>
    </row>
    <row r="46" spans="2:9" x14ac:dyDescent="0.2">
      <c r="B46" s="84"/>
      <c r="E46" s="97" t="s">
        <v>629</v>
      </c>
      <c r="F46" s="82"/>
      <c r="G46" s="85" t="s">
        <v>630</v>
      </c>
      <c r="H46" s="80"/>
      <c r="I46" s="87"/>
    </row>
    <row r="47" spans="2:9" x14ac:dyDescent="0.2">
      <c r="B47" s="84">
        <v>0</v>
      </c>
      <c r="D47" s="85" t="s">
        <v>628</v>
      </c>
      <c r="E47" s="85"/>
      <c r="F47" s="82"/>
      <c r="H47" s="85" t="s">
        <v>629</v>
      </c>
      <c r="I47" s="87">
        <v>0</v>
      </c>
    </row>
    <row r="48" spans="2:9" x14ac:dyDescent="0.2">
      <c r="B48" s="84">
        <v>0</v>
      </c>
      <c r="D48" s="85" t="s">
        <v>627</v>
      </c>
      <c r="E48" s="85"/>
      <c r="F48" s="82"/>
      <c r="G48" s="81" t="s">
        <v>628</v>
      </c>
      <c r="H48" s="85"/>
      <c r="I48" s="87">
        <v>0</v>
      </c>
    </row>
    <row r="49" spans="2:9" x14ac:dyDescent="0.2">
      <c r="B49" s="84">
        <f>I52-B42</f>
        <v>6562</v>
      </c>
      <c r="D49" s="85" t="s">
        <v>622</v>
      </c>
      <c r="E49" s="66" t="s">
        <v>621</v>
      </c>
      <c r="F49" s="82"/>
      <c r="G49" s="85" t="s">
        <v>627</v>
      </c>
      <c r="H49" s="85"/>
      <c r="I49" s="87">
        <v>0</v>
      </c>
    </row>
    <row r="50" spans="2:9" x14ac:dyDescent="0.2">
      <c r="B50" s="84"/>
      <c r="D50" s="85"/>
      <c r="E50" s="85"/>
      <c r="F50" s="82"/>
      <c r="G50" s="85" t="s">
        <v>626</v>
      </c>
      <c r="H50" s="85"/>
      <c r="I50" s="87">
        <v>0</v>
      </c>
    </row>
    <row r="51" spans="2:9" x14ac:dyDescent="0.2">
      <c r="B51" s="84"/>
      <c r="F51" s="82"/>
      <c r="G51" s="85"/>
      <c r="I51" s="87"/>
    </row>
    <row r="52" spans="2:9" x14ac:dyDescent="0.2">
      <c r="B52" s="89">
        <f>B42+B49</f>
        <v>28611</v>
      </c>
      <c r="C52" s="78"/>
      <c r="D52" s="78" t="s">
        <v>568</v>
      </c>
      <c r="E52" s="78"/>
      <c r="F52" s="91"/>
      <c r="G52" s="78" t="s">
        <v>568</v>
      </c>
      <c r="H52" s="78"/>
      <c r="I52" s="92">
        <f>I42+I43+I50</f>
        <v>28611</v>
      </c>
    </row>
    <row r="55" spans="2:9" ht="15" x14ac:dyDescent="0.2">
      <c r="B55" s="65" t="s">
        <v>625</v>
      </c>
      <c r="C55" s="94"/>
      <c r="D55" s="94"/>
      <c r="E55" s="94"/>
      <c r="F55" s="94"/>
      <c r="G55" s="94"/>
      <c r="H55" s="94"/>
      <c r="I55" s="94"/>
    </row>
    <row r="57" spans="2:9" x14ac:dyDescent="0.2">
      <c r="B57" s="70" t="s">
        <v>606</v>
      </c>
      <c r="C57" s="78"/>
      <c r="D57" s="78"/>
      <c r="E57" s="78"/>
      <c r="F57" s="78"/>
      <c r="G57" s="78"/>
      <c r="H57" s="78"/>
      <c r="I57" s="69" t="s">
        <v>605</v>
      </c>
    </row>
    <row r="58" spans="2:9" x14ac:dyDescent="0.2">
      <c r="B58" s="80"/>
      <c r="F58" s="82"/>
      <c r="G58" s="83"/>
      <c r="H58" s="83"/>
      <c r="I58" s="82"/>
    </row>
    <row r="59" spans="2:9" x14ac:dyDescent="0.2">
      <c r="B59" s="84">
        <f>B60+B61</f>
        <v>0</v>
      </c>
      <c r="D59" s="81" t="s">
        <v>624</v>
      </c>
      <c r="E59" s="86" t="s">
        <v>623</v>
      </c>
      <c r="F59" s="82"/>
      <c r="G59" s="88" t="s">
        <v>622</v>
      </c>
      <c r="H59" s="66" t="s">
        <v>621</v>
      </c>
      <c r="I59" s="87">
        <f>+B49</f>
        <v>6562</v>
      </c>
    </row>
    <row r="60" spans="2:9" x14ac:dyDescent="0.2">
      <c r="B60" s="84">
        <v>0</v>
      </c>
      <c r="D60" s="85" t="s">
        <v>620</v>
      </c>
      <c r="F60" s="82"/>
      <c r="G60" s="88" t="s">
        <v>619</v>
      </c>
      <c r="H60" s="85"/>
      <c r="I60" s="87">
        <f>I61+I62</f>
        <v>1</v>
      </c>
    </row>
    <row r="61" spans="2:9" x14ac:dyDescent="0.2">
      <c r="B61" s="84">
        <v>0</v>
      </c>
      <c r="D61" s="85" t="s">
        <v>618</v>
      </c>
      <c r="F61" s="82"/>
      <c r="G61" s="88" t="s">
        <v>617</v>
      </c>
      <c r="I61" s="87">
        <v>0</v>
      </c>
    </row>
    <row r="62" spans="2:9" x14ac:dyDescent="0.2">
      <c r="B62" s="84">
        <v>1</v>
      </c>
      <c r="D62" s="81" t="s">
        <v>616</v>
      </c>
      <c r="E62" s="85" t="s">
        <v>615</v>
      </c>
      <c r="F62" s="82"/>
      <c r="G62" s="88" t="s">
        <v>614</v>
      </c>
      <c r="I62" s="87">
        <v>1</v>
      </c>
    </row>
    <row r="63" spans="2:9" x14ac:dyDescent="0.2">
      <c r="B63" s="84"/>
      <c r="E63" s="85" t="s">
        <v>613</v>
      </c>
      <c r="F63" s="82"/>
      <c r="G63" s="83" t="s">
        <v>612</v>
      </c>
      <c r="H63" s="81" t="s">
        <v>611</v>
      </c>
      <c r="I63" s="87">
        <f>I64+I65+I66</f>
        <v>0</v>
      </c>
    </row>
    <row r="64" spans="2:9" x14ac:dyDescent="0.2">
      <c r="B64" s="84">
        <f>B65+B66+B67</f>
        <v>1768</v>
      </c>
      <c r="D64" s="81" t="s">
        <v>612</v>
      </c>
      <c r="E64" s="81" t="s">
        <v>611</v>
      </c>
      <c r="F64" s="82"/>
      <c r="G64" s="85" t="s">
        <v>610</v>
      </c>
      <c r="I64" s="87">
        <v>0</v>
      </c>
    </row>
    <row r="65" spans="2:9" x14ac:dyDescent="0.2">
      <c r="B65" s="84">
        <v>26</v>
      </c>
      <c r="D65" s="85" t="s">
        <v>610</v>
      </c>
      <c r="F65" s="82"/>
      <c r="G65" s="88" t="s">
        <v>609</v>
      </c>
      <c r="I65" s="87">
        <v>0</v>
      </c>
    </row>
    <row r="66" spans="2:9" x14ac:dyDescent="0.2">
      <c r="B66" s="84">
        <v>0</v>
      </c>
      <c r="D66" s="85" t="s">
        <v>609</v>
      </c>
      <c r="F66" s="82"/>
      <c r="G66" s="88" t="s">
        <v>608</v>
      </c>
      <c r="I66" s="87">
        <v>0</v>
      </c>
    </row>
    <row r="67" spans="2:9" x14ac:dyDescent="0.2">
      <c r="B67" s="84">
        <v>1742</v>
      </c>
      <c r="D67" s="85" t="s">
        <v>608</v>
      </c>
      <c r="F67" s="82"/>
      <c r="G67" s="83"/>
      <c r="H67" s="83"/>
      <c r="I67" s="87"/>
    </row>
    <row r="68" spans="2:9" x14ac:dyDescent="0.2">
      <c r="B68" s="84">
        <f>I70-B59-B62-B64</f>
        <v>4794</v>
      </c>
      <c r="D68" s="85" t="s">
        <v>602</v>
      </c>
      <c r="E68" s="85" t="s">
        <v>601</v>
      </c>
      <c r="F68" s="82"/>
      <c r="G68" s="83"/>
      <c r="H68" s="83"/>
      <c r="I68" s="87"/>
    </row>
    <row r="69" spans="2:9" ht="17.45" customHeight="1" x14ac:dyDescent="0.2">
      <c r="B69" s="84"/>
      <c r="F69" s="82"/>
      <c r="G69" s="83"/>
      <c r="H69" s="83"/>
      <c r="I69" s="87"/>
    </row>
    <row r="70" spans="2:9" ht="17.45" customHeight="1" x14ac:dyDescent="0.2">
      <c r="B70" s="89">
        <f>B59+B62+B64+B68</f>
        <v>6563</v>
      </c>
      <c r="C70" s="78"/>
      <c r="D70" s="78" t="s">
        <v>568</v>
      </c>
      <c r="E70" s="78"/>
      <c r="F70" s="91"/>
      <c r="G70" s="78" t="s">
        <v>568</v>
      </c>
      <c r="H70" s="78"/>
      <c r="I70" s="92">
        <f>I59+I60+I63</f>
        <v>6563</v>
      </c>
    </row>
    <row r="73" spans="2:9" ht="15" x14ac:dyDescent="0.2">
      <c r="B73" s="65" t="s">
        <v>607</v>
      </c>
      <c r="C73" s="94"/>
      <c r="D73" s="94"/>
      <c r="E73" s="94"/>
      <c r="F73" s="94"/>
      <c r="G73" s="94"/>
      <c r="H73" s="94"/>
      <c r="I73" s="94"/>
    </row>
    <row r="75" spans="2:9" x14ac:dyDescent="0.2">
      <c r="B75" s="70" t="s">
        <v>606</v>
      </c>
      <c r="C75" s="78"/>
      <c r="D75" s="78"/>
      <c r="E75" s="78"/>
      <c r="F75" s="78"/>
      <c r="G75" s="78"/>
      <c r="H75" s="78"/>
      <c r="I75" s="69" t="s">
        <v>605</v>
      </c>
    </row>
    <row r="76" spans="2:9" x14ac:dyDescent="0.2">
      <c r="B76" s="80"/>
      <c r="F76" s="82"/>
      <c r="G76" s="83"/>
      <c r="H76" s="83"/>
      <c r="I76" s="82"/>
    </row>
    <row r="77" spans="2:9" x14ac:dyDescent="0.2">
      <c r="B77" s="84">
        <v>0</v>
      </c>
      <c r="D77" s="81" t="s">
        <v>604</v>
      </c>
      <c r="E77" s="85" t="s">
        <v>603</v>
      </c>
      <c r="F77" s="82"/>
      <c r="G77" s="88" t="s">
        <v>602</v>
      </c>
      <c r="H77" s="66" t="s">
        <v>601</v>
      </c>
      <c r="I77" s="87">
        <f>+B68</f>
        <v>4794</v>
      </c>
    </row>
    <row r="78" spans="2:9" x14ac:dyDescent="0.2">
      <c r="B78" s="84"/>
      <c r="E78" s="85" t="s">
        <v>600</v>
      </c>
      <c r="F78" s="82"/>
      <c r="G78" s="88"/>
      <c r="H78" s="85"/>
      <c r="I78" s="87"/>
    </row>
    <row r="79" spans="2:9" x14ac:dyDescent="0.2">
      <c r="B79" s="84">
        <f>I82-B77</f>
        <v>4794</v>
      </c>
      <c r="D79" s="85" t="s">
        <v>595</v>
      </c>
      <c r="E79" s="68" t="s">
        <v>599</v>
      </c>
      <c r="F79" s="82"/>
      <c r="G79" s="83"/>
      <c r="H79" s="83"/>
      <c r="I79" s="87"/>
    </row>
    <row r="80" spans="2:9" x14ac:dyDescent="0.2">
      <c r="B80" s="84">
        <f>B79-B13</f>
        <v>2377</v>
      </c>
      <c r="D80" s="85" t="s">
        <v>598</v>
      </c>
      <c r="E80" s="66" t="s">
        <v>594</v>
      </c>
      <c r="F80" s="82"/>
      <c r="G80" s="83"/>
      <c r="H80" s="83"/>
      <c r="I80" s="87"/>
    </row>
    <row r="81" spans="2:9" x14ac:dyDescent="0.2">
      <c r="B81" s="84"/>
      <c r="F81" s="82"/>
      <c r="G81" s="83"/>
      <c r="H81" s="83"/>
      <c r="I81" s="87"/>
    </row>
    <row r="82" spans="2:9" x14ac:dyDescent="0.2">
      <c r="B82" s="89">
        <f>B77+B79</f>
        <v>4794</v>
      </c>
      <c r="C82" s="78"/>
      <c r="D82" s="78" t="s">
        <v>568</v>
      </c>
      <c r="E82" s="78"/>
      <c r="F82" s="91"/>
      <c r="G82" s="78" t="s">
        <v>568</v>
      </c>
      <c r="H82" s="78"/>
      <c r="I82" s="92">
        <f>I77</f>
        <v>4794</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597</v>
      </c>
      <c r="C85" s="153"/>
      <c r="D85" s="153"/>
      <c r="E85" s="153"/>
      <c r="F85" s="153"/>
      <c r="G85" s="153"/>
      <c r="H85" s="153"/>
      <c r="I85" s="153"/>
    </row>
    <row r="86" spans="2:9" ht="7.15" customHeight="1" x14ac:dyDescent="0.2"/>
    <row r="88" spans="2:9" ht="15" x14ac:dyDescent="0.2">
      <c r="B88" s="65" t="s">
        <v>596</v>
      </c>
      <c r="C88" s="93"/>
      <c r="D88" s="93"/>
      <c r="E88" s="93"/>
      <c r="F88" s="93"/>
      <c r="G88" s="93"/>
      <c r="H88" s="93"/>
      <c r="I88" s="93"/>
    </row>
    <row r="89" spans="2:9" ht="15.75" customHeight="1" x14ac:dyDescent="0.2"/>
    <row r="90" spans="2:9" x14ac:dyDescent="0.2">
      <c r="B90" s="64" t="s">
        <v>566</v>
      </c>
      <c r="C90" s="78"/>
      <c r="D90" s="78"/>
      <c r="E90" s="78"/>
      <c r="F90" s="78"/>
      <c r="G90" s="78"/>
      <c r="H90" s="78"/>
      <c r="I90" s="63" t="s">
        <v>565</v>
      </c>
    </row>
    <row r="91" spans="2:9" x14ac:dyDescent="0.2">
      <c r="B91" s="80"/>
      <c r="F91" s="82"/>
      <c r="G91" s="83"/>
      <c r="H91" s="83"/>
      <c r="I91" s="82"/>
    </row>
    <row r="92" spans="2:9" x14ac:dyDescent="0.2">
      <c r="B92" s="84">
        <f>I99</f>
        <v>1862</v>
      </c>
      <c r="D92" s="85" t="s">
        <v>582</v>
      </c>
      <c r="E92" s="66" t="s">
        <v>581</v>
      </c>
      <c r="F92" s="82"/>
      <c r="G92" s="85" t="s">
        <v>595</v>
      </c>
      <c r="H92" s="66" t="s">
        <v>594</v>
      </c>
      <c r="I92" s="87">
        <f>+B80</f>
        <v>2377</v>
      </c>
    </row>
    <row r="93" spans="2:9" x14ac:dyDescent="0.2">
      <c r="B93" s="84"/>
      <c r="E93" s="68" t="s">
        <v>578</v>
      </c>
      <c r="F93" s="82"/>
      <c r="G93" s="88" t="s">
        <v>593</v>
      </c>
      <c r="H93" s="81" t="s">
        <v>592</v>
      </c>
      <c r="I93" s="87">
        <f>I94+I95</f>
        <v>0</v>
      </c>
    </row>
    <row r="94" spans="2:9" x14ac:dyDescent="0.2">
      <c r="B94" s="84"/>
      <c r="E94" s="85"/>
      <c r="F94" s="82"/>
      <c r="G94" s="88" t="s">
        <v>591</v>
      </c>
      <c r="I94" s="87">
        <v>0</v>
      </c>
    </row>
    <row r="95" spans="2:9" x14ac:dyDescent="0.2">
      <c r="B95" s="84"/>
      <c r="E95" s="85"/>
      <c r="F95" s="82"/>
      <c r="G95" s="88" t="s">
        <v>590</v>
      </c>
      <c r="I95" s="87">
        <v>0</v>
      </c>
    </row>
    <row r="96" spans="2:9" x14ac:dyDescent="0.2">
      <c r="B96" s="84"/>
      <c r="D96" s="85"/>
      <c r="F96" s="82"/>
      <c r="G96" s="88" t="s">
        <v>589</v>
      </c>
      <c r="H96" s="81" t="s">
        <v>588</v>
      </c>
      <c r="I96" s="87">
        <f>I97</f>
        <v>-515</v>
      </c>
    </row>
    <row r="97" spans="2:9" x14ac:dyDescent="0.2">
      <c r="B97" s="98"/>
      <c r="C97" s="99"/>
      <c r="D97" s="99"/>
      <c r="E97" s="85"/>
      <c r="F97" s="100"/>
      <c r="G97" s="88" t="s">
        <v>587</v>
      </c>
      <c r="H97" s="101"/>
      <c r="I97" s="87">
        <v>-515</v>
      </c>
    </row>
    <row r="98" spans="2:9" x14ac:dyDescent="0.2">
      <c r="B98" s="84"/>
      <c r="F98" s="82"/>
      <c r="G98" s="83"/>
      <c r="H98" s="83"/>
      <c r="I98" s="87"/>
    </row>
    <row r="99" spans="2:9" x14ac:dyDescent="0.2">
      <c r="B99" s="89">
        <f>B92</f>
        <v>1862</v>
      </c>
      <c r="C99" s="78"/>
      <c r="D99" s="78" t="s">
        <v>568</v>
      </c>
      <c r="E99" s="78"/>
      <c r="F99" s="91"/>
      <c r="G99" s="78" t="s">
        <v>568</v>
      </c>
      <c r="H99" s="78"/>
      <c r="I99" s="92">
        <f>I92+I93+I96</f>
        <v>1862</v>
      </c>
    </row>
    <row r="102" spans="2:9" ht="15" x14ac:dyDescent="0.2">
      <c r="B102" s="65" t="s">
        <v>586</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566</v>
      </c>
      <c r="C104" s="78"/>
      <c r="D104" s="78"/>
      <c r="E104" s="78"/>
      <c r="F104" s="78"/>
      <c r="G104" s="78"/>
      <c r="H104" s="78"/>
      <c r="I104" s="63" t="s">
        <v>565</v>
      </c>
    </row>
    <row r="105" spans="2:9" x14ac:dyDescent="0.2">
      <c r="B105" s="80"/>
      <c r="E105" s="85"/>
      <c r="F105" s="102"/>
      <c r="G105" s="83"/>
      <c r="H105" s="83"/>
      <c r="I105" s="82"/>
    </row>
    <row r="106" spans="2:9" x14ac:dyDescent="0.2">
      <c r="B106" s="84">
        <f>B107+B109</f>
        <v>2356</v>
      </c>
      <c r="D106" s="85" t="s">
        <v>585</v>
      </c>
      <c r="E106" s="103" t="s">
        <v>584</v>
      </c>
      <c r="F106" s="82"/>
      <c r="G106" s="83"/>
      <c r="H106" s="83"/>
      <c r="I106" s="82"/>
    </row>
    <row r="107" spans="2:9" x14ac:dyDescent="0.2">
      <c r="B107" s="84">
        <v>2356</v>
      </c>
      <c r="D107" s="85" t="s">
        <v>583</v>
      </c>
      <c r="E107" s="85"/>
      <c r="F107" s="82"/>
      <c r="G107" s="85" t="s">
        <v>582</v>
      </c>
      <c r="H107" s="68" t="s">
        <v>581</v>
      </c>
      <c r="I107" s="87"/>
    </row>
    <row r="108" spans="2:9" x14ac:dyDescent="0.2">
      <c r="B108" s="84">
        <f>-B13</f>
        <v>-2417</v>
      </c>
      <c r="D108" s="85" t="s">
        <v>580</v>
      </c>
      <c r="E108" s="86" t="s">
        <v>579</v>
      </c>
      <c r="F108" s="82"/>
      <c r="G108" s="85"/>
      <c r="H108" s="67" t="s">
        <v>578</v>
      </c>
      <c r="I108" s="87">
        <f>B92</f>
        <v>1862</v>
      </c>
    </row>
    <row r="109" spans="2:9" x14ac:dyDescent="0.2">
      <c r="B109" s="84">
        <v>0</v>
      </c>
      <c r="D109" s="95" t="s">
        <v>577</v>
      </c>
      <c r="E109" s="85" t="s">
        <v>576</v>
      </c>
      <c r="F109" s="82"/>
      <c r="H109" s="104"/>
      <c r="I109" s="105"/>
    </row>
    <row r="110" spans="2:9" x14ac:dyDescent="0.2">
      <c r="B110" s="84">
        <v>0</v>
      </c>
      <c r="D110" s="85" t="s">
        <v>575</v>
      </c>
      <c r="E110" s="85" t="s">
        <v>574</v>
      </c>
      <c r="F110" s="82"/>
      <c r="G110" s="93"/>
      <c r="I110" s="87"/>
    </row>
    <row r="111" spans="2:9" x14ac:dyDescent="0.2">
      <c r="B111" s="84">
        <v>45</v>
      </c>
      <c r="D111" s="95" t="s">
        <v>573</v>
      </c>
      <c r="E111" s="85" t="s">
        <v>572</v>
      </c>
      <c r="F111" s="82"/>
      <c r="H111" s="104"/>
      <c r="I111" s="105"/>
    </row>
    <row r="112" spans="2:9" x14ac:dyDescent="0.2">
      <c r="B112" s="84"/>
      <c r="D112" s="85"/>
      <c r="E112" s="85" t="s">
        <v>571</v>
      </c>
      <c r="F112" s="82"/>
      <c r="G112" s="93"/>
      <c r="I112" s="87"/>
    </row>
    <row r="113" spans="2:9" x14ac:dyDescent="0.2">
      <c r="B113" s="84">
        <f>I115-B106-B108-B111</f>
        <v>1878</v>
      </c>
      <c r="C113" s="99"/>
      <c r="D113" s="99" t="s">
        <v>570</v>
      </c>
      <c r="E113" s="66" t="s">
        <v>569</v>
      </c>
      <c r="F113" s="100"/>
      <c r="G113" s="93"/>
      <c r="H113" s="101"/>
      <c r="I113" s="87"/>
    </row>
    <row r="114" spans="2:9" x14ac:dyDescent="0.2">
      <c r="B114" s="84"/>
      <c r="E114" s="85"/>
      <c r="F114" s="82"/>
      <c r="G114" s="93"/>
      <c r="H114" s="83"/>
      <c r="I114" s="87"/>
    </row>
    <row r="115" spans="2:9" x14ac:dyDescent="0.2">
      <c r="B115" s="89">
        <f>B106+B108+B111+B113</f>
        <v>1862</v>
      </c>
      <c r="C115" s="78"/>
      <c r="D115" s="78" t="s">
        <v>568</v>
      </c>
      <c r="E115" s="106"/>
      <c r="F115" s="91"/>
      <c r="G115" s="78" t="s">
        <v>568</v>
      </c>
      <c r="H115" s="78"/>
      <c r="I115" s="92">
        <f>I108</f>
        <v>1862</v>
      </c>
    </row>
    <row r="118" spans="2:9" ht="15" x14ac:dyDescent="0.2">
      <c r="B118" s="65" t="s">
        <v>567</v>
      </c>
      <c r="C118" s="93"/>
      <c r="D118" s="93"/>
      <c r="E118" s="93"/>
      <c r="F118" s="93"/>
      <c r="G118" s="93"/>
      <c r="H118" s="93"/>
      <c r="I118" s="93"/>
    </row>
    <row r="120" spans="2:9" x14ac:dyDescent="0.2">
      <c r="B120" s="64" t="s">
        <v>566</v>
      </c>
      <c r="C120" s="78"/>
      <c r="D120" s="78"/>
      <c r="E120" s="78"/>
      <c r="F120" s="78"/>
      <c r="G120" s="78"/>
      <c r="H120" s="78"/>
      <c r="I120" s="63" t="s">
        <v>565</v>
      </c>
    </row>
    <row r="121" spans="2:9" ht="15" x14ac:dyDescent="0.2">
      <c r="B121" s="61"/>
      <c r="C121" s="79"/>
      <c r="D121" s="79"/>
      <c r="E121" s="79"/>
      <c r="F121" s="79"/>
      <c r="G121" s="79"/>
      <c r="H121" s="79"/>
      <c r="I121" s="62"/>
    </row>
    <row r="122" spans="2:9" ht="15" x14ac:dyDescent="0.2">
      <c r="B122" s="61"/>
      <c r="C122" s="79"/>
      <c r="D122" s="79"/>
      <c r="E122" s="60" t="s">
        <v>564</v>
      </c>
      <c r="F122" s="79"/>
      <c r="G122" s="79"/>
      <c r="H122" s="79"/>
      <c r="I122" s="87">
        <f>B123-I125-I128-I131-I134-I137-I142-I143-I144</f>
        <v>1878</v>
      </c>
    </row>
    <row r="123" spans="2:9" ht="15" x14ac:dyDescent="0.2">
      <c r="B123" s="84">
        <f>B125+B128+B131+B134+B137+B142+B143+B144</f>
        <v>10242</v>
      </c>
      <c r="C123" s="79"/>
      <c r="D123" s="58"/>
      <c r="E123" s="85" t="s">
        <v>563</v>
      </c>
      <c r="F123" s="58"/>
      <c r="G123" s="58"/>
      <c r="H123" s="58"/>
      <c r="I123" s="87">
        <f>I125+I128+I131+I134+I137+I142+I143+I144</f>
        <v>8364</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562</v>
      </c>
      <c r="F125" s="58"/>
      <c r="G125" s="58"/>
      <c r="H125" s="58"/>
      <c r="I125" s="87">
        <f>I126+I127</f>
        <v>0</v>
      </c>
    </row>
    <row r="126" spans="2:9" ht="13.15" customHeight="1" x14ac:dyDescent="0.2">
      <c r="B126" s="84">
        <v>0</v>
      </c>
      <c r="C126" s="58"/>
      <c r="D126" s="58"/>
      <c r="E126" s="85" t="s">
        <v>561</v>
      </c>
      <c r="F126" s="58"/>
      <c r="G126" s="58"/>
      <c r="H126" s="58"/>
      <c r="I126" s="87">
        <v>0</v>
      </c>
    </row>
    <row r="127" spans="2:9" ht="15" x14ac:dyDescent="0.2">
      <c r="B127" s="84">
        <v>0</v>
      </c>
      <c r="C127" s="58"/>
      <c r="D127" s="58"/>
      <c r="E127" s="85" t="s">
        <v>560</v>
      </c>
      <c r="F127" s="58"/>
      <c r="G127" s="58"/>
      <c r="H127" s="58"/>
      <c r="I127" s="87">
        <v>0</v>
      </c>
    </row>
    <row r="128" spans="2:9" x14ac:dyDescent="0.2">
      <c r="B128" s="84">
        <f>B129+B130</f>
        <v>-21538</v>
      </c>
      <c r="E128" s="85" t="s">
        <v>559</v>
      </c>
      <c r="I128" s="87">
        <f>I129+I130</f>
        <v>0</v>
      </c>
    </row>
    <row r="129" spans="2:9" x14ac:dyDescent="0.2">
      <c r="B129" s="84">
        <v>-18181</v>
      </c>
      <c r="E129" s="85" t="s">
        <v>558</v>
      </c>
      <c r="I129" s="87">
        <v>0</v>
      </c>
    </row>
    <row r="130" spans="2:9" x14ac:dyDescent="0.2">
      <c r="B130" s="84">
        <v>-3357</v>
      </c>
      <c r="E130" s="85" t="s">
        <v>557</v>
      </c>
      <c r="I130" s="87">
        <v>0</v>
      </c>
    </row>
    <row r="131" spans="2:9" x14ac:dyDescent="0.2">
      <c r="B131" s="84">
        <f>B132+B133</f>
        <v>3454</v>
      </c>
      <c r="E131" s="85" t="s">
        <v>556</v>
      </c>
      <c r="I131" s="87">
        <f>I132+I133</f>
        <v>0</v>
      </c>
    </row>
    <row r="132" spans="2:9" x14ac:dyDescent="0.2">
      <c r="B132" s="84">
        <v>0</v>
      </c>
      <c r="E132" s="85" t="s">
        <v>555</v>
      </c>
      <c r="I132" s="87">
        <v>0</v>
      </c>
    </row>
    <row r="133" spans="2:9" x14ac:dyDescent="0.2">
      <c r="B133" s="84">
        <v>3454</v>
      </c>
      <c r="E133" s="85" t="s">
        <v>554</v>
      </c>
      <c r="I133" s="87">
        <v>0</v>
      </c>
    </row>
    <row r="134" spans="2:9" x14ac:dyDescent="0.2">
      <c r="B134" s="84">
        <f>B135+B136</f>
        <v>4254</v>
      </c>
      <c r="E134" s="85" t="s">
        <v>553</v>
      </c>
      <c r="I134" s="87">
        <f>I135+I136</f>
        <v>0</v>
      </c>
    </row>
    <row r="135" spans="2:9" x14ac:dyDescent="0.2">
      <c r="B135" s="84">
        <v>4316</v>
      </c>
      <c r="E135" s="85" t="s">
        <v>552</v>
      </c>
      <c r="I135" s="87">
        <v>0</v>
      </c>
    </row>
    <row r="136" spans="2:9" x14ac:dyDescent="0.2">
      <c r="B136" s="84">
        <v>-62</v>
      </c>
      <c r="E136" s="85" t="s">
        <v>551</v>
      </c>
      <c r="I136" s="87">
        <v>0</v>
      </c>
    </row>
    <row r="137" spans="2:9" x14ac:dyDescent="0.2">
      <c r="B137" s="84">
        <f>B138+B141</f>
        <v>0</v>
      </c>
      <c r="E137" s="107" t="s">
        <v>550</v>
      </c>
      <c r="I137" s="87">
        <f>I138+I141</f>
        <v>0</v>
      </c>
    </row>
    <row r="138" spans="2:9" x14ac:dyDescent="0.2">
      <c r="B138" s="84">
        <f>B139+B140</f>
        <v>0</v>
      </c>
      <c r="E138" s="107" t="s">
        <v>549</v>
      </c>
      <c r="I138" s="87">
        <f>I139+I140</f>
        <v>0</v>
      </c>
    </row>
    <row r="139" spans="2:9" x14ac:dyDescent="0.2">
      <c r="B139" s="84">
        <v>0</v>
      </c>
      <c r="E139" s="107" t="s">
        <v>548</v>
      </c>
      <c r="I139" s="87">
        <v>0</v>
      </c>
    </row>
    <row r="140" spans="2:9" x14ac:dyDescent="0.2">
      <c r="B140" s="84">
        <v>0</v>
      </c>
      <c r="E140" s="107" t="s">
        <v>547</v>
      </c>
      <c r="I140" s="87">
        <v>0</v>
      </c>
    </row>
    <row r="141" spans="2:9" x14ac:dyDescent="0.2">
      <c r="B141" s="84">
        <v>0</v>
      </c>
      <c r="E141" s="107" t="s">
        <v>546</v>
      </c>
      <c r="I141" s="87">
        <v>0</v>
      </c>
    </row>
    <row r="142" spans="2:9" x14ac:dyDescent="0.2">
      <c r="B142" s="84">
        <v>0</v>
      </c>
      <c r="E142" s="85" t="s">
        <v>545</v>
      </c>
      <c r="I142" s="87">
        <v>0</v>
      </c>
    </row>
    <row r="143" spans="2:9" x14ac:dyDescent="0.2">
      <c r="B143" s="84">
        <v>0</v>
      </c>
      <c r="C143" s="85" t="s">
        <v>544</v>
      </c>
      <c r="E143" s="85" t="s">
        <v>544</v>
      </c>
      <c r="I143" s="87">
        <v>0</v>
      </c>
    </row>
    <row r="144" spans="2:9" x14ac:dyDescent="0.2">
      <c r="B144" s="84">
        <f>B145+B146</f>
        <v>24072</v>
      </c>
      <c r="C144" s="85" t="s">
        <v>543</v>
      </c>
      <c r="E144" s="85" t="s">
        <v>543</v>
      </c>
      <c r="I144" s="87">
        <f>I145+I146</f>
        <v>8364</v>
      </c>
    </row>
    <row r="145" spans="2:9" x14ac:dyDescent="0.2">
      <c r="B145" s="84">
        <v>6120</v>
      </c>
      <c r="C145" s="85" t="s">
        <v>542</v>
      </c>
      <c r="E145" s="85" t="s">
        <v>542</v>
      </c>
      <c r="I145" s="87">
        <v>-28</v>
      </c>
    </row>
    <row r="146" spans="2:9" x14ac:dyDescent="0.2">
      <c r="B146" s="89">
        <v>17952</v>
      </c>
      <c r="C146" s="108" t="s">
        <v>541</v>
      </c>
      <c r="D146" s="109"/>
      <c r="E146" s="108" t="s">
        <v>541</v>
      </c>
      <c r="F146" s="109"/>
      <c r="G146" s="109"/>
      <c r="H146" s="109"/>
      <c r="I146" s="92">
        <v>8392</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112</v>
      </c>
      <c r="D1" s="45"/>
      <c r="E1" s="45"/>
      <c r="F1" s="45"/>
      <c r="G1" s="39"/>
      <c r="H1" s="45"/>
      <c r="I1" s="45"/>
      <c r="J1" s="45"/>
      <c r="K1" s="45"/>
      <c r="L1" s="45"/>
      <c r="M1" s="45"/>
    </row>
    <row r="2" spans="2:14" s="41" customFormat="1" ht="20.25" x14ac:dyDescent="0.25">
      <c r="B2" s="75" t="s">
        <v>1013</v>
      </c>
      <c r="D2" s="42"/>
      <c r="E2" s="42"/>
      <c r="F2" s="42"/>
      <c r="G2" s="39"/>
      <c r="H2" s="42"/>
      <c r="I2" s="42"/>
      <c r="J2" s="42"/>
      <c r="K2" s="42"/>
      <c r="L2" s="42"/>
      <c r="M2" s="42"/>
    </row>
    <row r="3" spans="2:14" s="37" customFormat="1" ht="15" customHeight="1" x14ac:dyDescent="0.25">
      <c r="B3" s="76" t="s">
        <v>757</v>
      </c>
      <c r="D3" s="39"/>
      <c r="E3" s="40"/>
      <c r="F3" s="39"/>
      <c r="G3" s="39"/>
      <c r="H3" s="39"/>
      <c r="I3" s="39"/>
      <c r="J3" s="39"/>
      <c r="K3" s="39"/>
      <c r="L3" s="39"/>
      <c r="M3" s="39"/>
      <c r="N3" s="38"/>
    </row>
    <row r="4" spans="2:14" s="37" customFormat="1" ht="15" customHeight="1" x14ac:dyDescent="0.25">
      <c r="B4" s="76"/>
      <c r="D4" s="39"/>
      <c r="E4" s="40"/>
      <c r="F4" s="39"/>
      <c r="G4" s="39"/>
      <c r="H4" s="39"/>
      <c r="I4" s="39"/>
      <c r="J4" s="39"/>
      <c r="K4" s="39"/>
      <c r="L4" s="39"/>
      <c r="M4" s="39"/>
      <c r="N4" s="38"/>
    </row>
    <row r="5" spans="2:14" s="34" customFormat="1" ht="15" customHeight="1" x14ac:dyDescent="0.2">
      <c r="B5" s="76"/>
      <c r="D5" s="122"/>
      <c r="E5" s="21"/>
      <c r="F5" s="21"/>
      <c r="G5" s="21"/>
      <c r="H5" s="21"/>
      <c r="I5" s="21"/>
      <c r="J5" s="21"/>
      <c r="K5" s="21"/>
      <c r="L5" s="21"/>
      <c r="M5" s="21"/>
      <c r="N5" s="35"/>
    </row>
    <row r="6" spans="2:14" s="34" customFormat="1" ht="20.25" customHeight="1" x14ac:dyDescent="0.2">
      <c r="B6" s="123" t="s">
        <v>662</v>
      </c>
      <c r="D6" s="122"/>
      <c r="E6" s="21"/>
      <c r="F6" s="21"/>
      <c r="G6" s="21"/>
      <c r="H6" s="21"/>
      <c r="I6" s="21"/>
      <c r="J6" s="21"/>
      <c r="K6" s="21"/>
      <c r="L6" s="21"/>
      <c r="M6" s="21"/>
      <c r="N6" s="35"/>
    </row>
    <row r="7" spans="2:14" ht="15" x14ac:dyDescent="0.2">
      <c r="B7" s="65" t="s">
        <v>661</v>
      </c>
      <c r="C7" s="65"/>
      <c r="D7" s="65"/>
      <c r="E7" s="65"/>
      <c r="F7" s="65"/>
      <c r="G7" s="65"/>
      <c r="H7" s="65"/>
      <c r="I7" s="65"/>
    </row>
    <row r="9" spans="2:14" x14ac:dyDescent="0.2">
      <c r="B9" s="70" t="s">
        <v>606</v>
      </c>
      <c r="C9" s="78"/>
      <c r="D9" s="78"/>
      <c r="E9" s="78"/>
      <c r="F9" s="78"/>
      <c r="G9" s="78"/>
      <c r="H9" s="78"/>
      <c r="I9" s="69" t="s">
        <v>605</v>
      </c>
    </row>
    <row r="10" spans="2:14" x14ac:dyDescent="0.2">
      <c r="B10" s="80"/>
      <c r="F10" s="82"/>
      <c r="G10" s="83"/>
      <c r="H10" s="83"/>
      <c r="I10" s="82"/>
    </row>
    <row r="11" spans="2:14" x14ac:dyDescent="0.2">
      <c r="B11" s="84">
        <v>124640</v>
      </c>
      <c r="D11" s="81" t="s">
        <v>660</v>
      </c>
      <c r="E11" s="85" t="s">
        <v>659</v>
      </c>
      <c r="F11" s="82"/>
      <c r="G11" s="83" t="s">
        <v>658</v>
      </c>
      <c r="H11" s="86" t="s">
        <v>657</v>
      </c>
      <c r="I11" s="87">
        <f>I12+I13</f>
        <v>358278</v>
      </c>
    </row>
    <row r="12" spans="2:14" x14ac:dyDescent="0.2">
      <c r="B12" s="84">
        <f>I11-B11</f>
        <v>233638</v>
      </c>
      <c r="D12" s="85" t="s">
        <v>647</v>
      </c>
      <c r="E12" s="66" t="s">
        <v>646</v>
      </c>
      <c r="F12" s="82"/>
      <c r="G12" s="88" t="s">
        <v>656</v>
      </c>
      <c r="H12" s="83"/>
      <c r="I12" s="87">
        <v>358168</v>
      </c>
    </row>
    <row r="13" spans="2:14" x14ac:dyDescent="0.2">
      <c r="B13" s="84">
        <v>71559</v>
      </c>
      <c r="D13" s="81" t="s">
        <v>655</v>
      </c>
      <c r="E13" s="85" t="s">
        <v>579</v>
      </c>
      <c r="F13" s="82"/>
      <c r="G13" s="88" t="s">
        <v>654</v>
      </c>
      <c r="I13" s="87">
        <v>110</v>
      </c>
    </row>
    <row r="14" spans="2:14" x14ac:dyDescent="0.2">
      <c r="B14" s="84">
        <f>B12-B13</f>
        <v>162079</v>
      </c>
      <c r="D14" s="81" t="s">
        <v>653</v>
      </c>
      <c r="E14" s="66" t="s">
        <v>652</v>
      </c>
      <c r="F14" s="82"/>
      <c r="G14" s="88"/>
      <c r="H14" s="83"/>
      <c r="I14" s="87"/>
    </row>
    <row r="15" spans="2:14" ht="7.15" customHeight="1" x14ac:dyDescent="0.2">
      <c r="B15" s="84"/>
      <c r="F15" s="82"/>
      <c r="G15" s="83"/>
      <c r="H15" s="83"/>
      <c r="I15" s="87"/>
    </row>
    <row r="16" spans="2:14" x14ac:dyDescent="0.2">
      <c r="B16" s="89">
        <f>B11+B12</f>
        <v>358278</v>
      </c>
      <c r="C16" s="78"/>
      <c r="D16" s="90" t="s">
        <v>568</v>
      </c>
      <c r="E16" s="78"/>
      <c r="F16" s="91"/>
      <c r="G16" s="90" t="s">
        <v>568</v>
      </c>
      <c r="H16" s="78"/>
      <c r="I16" s="92">
        <f>I11</f>
        <v>358278</v>
      </c>
    </row>
    <row r="19" spans="2:9" ht="15" x14ac:dyDescent="0.2">
      <c r="B19" s="65" t="s">
        <v>651</v>
      </c>
      <c r="C19" s="93"/>
      <c r="D19" s="65"/>
      <c r="E19" s="65"/>
      <c r="F19" s="65"/>
      <c r="G19" s="65"/>
      <c r="H19" s="65"/>
      <c r="I19" s="93"/>
    </row>
    <row r="22" spans="2:9" ht="15" x14ac:dyDescent="0.2">
      <c r="B22" s="65" t="s">
        <v>650</v>
      </c>
      <c r="C22" s="93"/>
      <c r="D22" s="93"/>
      <c r="E22" s="93"/>
      <c r="F22" s="93"/>
      <c r="G22" s="93"/>
      <c r="H22" s="93"/>
      <c r="I22" s="93"/>
    </row>
    <row r="24" spans="2:9" ht="15" x14ac:dyDescent="0.2">
      <c r="B24" s="70" t="s">
        <v>606</v>
      </c>
      <c r="C24" s="71"/>
      <c r="D24" s="71"/>
      <c r="E24" s="71"/>
      <c r="F24" s="71"/>
      <c r="G24" s="71"/>
      <c r="H24" s="71"/>
      <c r="I24" s="69" t="s">
        <v>605</v>
      </c>
    </row>
    <row r="25" spans="2:9" x14ac:dyDescent="0.2">
      <c r="B25" s="80"/>
      <c r="F25" s="82"/>
      <c r="G25" s="83"/>
      <c r="H25" s="83"/>
      <c r="I25" s="82"/>
    </row>
    <row r="26" spans="2:9" x14ac:dyDescent="0.2">
      <c r="B26" s="84">
        <f>B27+B28</f>
        <v>64958</v>
      </c>
      <c r="D26" s="81" t="s">
        <v>649</v>
      </c>
      <c r="E26" s="85" t="s">
        <v>648</v>
      </c>
      <c r="F26" s="82"/>
      <c r="G26" s="88" t="s">
        <v>647</v>
      </c>
      <c r="H26" s="68" t="s">
        <v>646</v>
      </c>
      <c r="I26" s="87">
        <f>+B12</f>
        <v>233638</v>
      </c>
    </row>
    <row r="27" spans="2:9" x14ac:dyDescent="0.2">
      <c r="B27" s="84">
        <v>50264</v>
      </c>
      <c r="D27" s="85" t="s">
        <v>645</v>
      </c>
      <c r="F27" s="82"/>
      <c r="G27" s="83"/>
      <c r="H27" s="83"/>
      <c r="I27" s="87"/>
    </row>
    <row r="28" spans="2:9" x14ac:dyDescent="0.2">
      <c r="B28" s="84">
        <f>B29+B30</f>
        <v>14694</v>
      </c>
      <c r="D28" s="85" t="s">
        <v>644</v>
      </c>
      <c r="F28" s="82"/>
      <c r="G28" s="83"/>
      <c r="H28" s="83"/>
      <c r="I28" s="87"/>
    </row>
    <row r="29" spans="2:9" x14ac:dyDescent="0.2">
      <c r="B29" s="84">
        <v>13879</v>
      </c>
      <c r="D29" s="85" t="s">
        <v>643</v>
      </c>
      <c r="F29" s="82"/>
      <c r="G29" s="83"/>
      <c r="H29" s="83"/>
      <c r="I29" s="87"/>
    </row>
    <row r="30" spans="2:9" x14ac:dyDescent="0.2">
      <c r="B30" s="84">
        <v>815</v>
      </c>
      <c r="D30" s="85" t="s">
        <v>642</v>
      </c>
      <c r="F30" s="82"/>
      <c r="G30" s="83"/>
      <c r="H30" s="83"/>
      <c r="I30" s="87"/>
    </row>
    <row r="31" spans="2:9" ht="12.75" customHeight="1" x14ac:dyDescent="0.2">
      <c r="B31" s="84">
        <v>21075</v>
      </c>
      <c r="D31" s="81" t="s">
        <v>641</v>
      </c>
      <c r="E31" s="81" t="s">
        <v>640</v>
      </c>
      <c r="F31" s="82"/>
      <c r="G31" s="83"/>
      <c r="H31" s="83"/>
      <c r="I31" s="87"/>
    </row>
    <row r="32" spans="2:9" ht="12.75" customHeight="1" x14ac:dyDescent="0.2">
      <c r="B32" s="84">
        <v>-2678</v>
      </c>
      <c r="D32" s="81" t="s">
        <v>639</v>
      </c>
      <c r="E32" s="81" t="s">
        <v>638</v>
      </c>
      <c r="F32" s="82"/>
      <c r="G32" s="83"/>
      <c r="H32" s="83"/>
      <c r="I32" s="87"/>
    </row>
    <row r="33" spans="2:9" x14ac:dyDescent="0.2">
      <c r="B33" s="84">
        <f>I35-B26-B31-B32</f>
        <v>150283</v>
      </c>
      <c r="D33" s="85" t="s">
        <v>636</v>
      </c>
      <c r="E33" s="66" t="s">
        <v>635</v>
      </c>
      <c r="F33" s="82"/>
      <c r="G33" s="83"/>
      <c r="H33" s="83"/>
      <c r="I33" s="87"/>
    </row>
    <row r="34" spans="2:9" x14ac:dyDescent="0.2">
      <c r="B34" s="84"/>
      <c r="F34" s="82"/>
      <c r="G34" s="83"/>
      <c r="H34" s="83"/>
      <c r="I34" s="87"/>
    </row>
    <row r="35" spans="2:9" x14ac:dyDescent="0.2">
      <c r="B35" s="89">
        <f>B26+B31+B32+B33</f>
        <v>233638</v>
      </c>
      <c r="C35" s="78"/>
      <c r="D35" s="90" t="s">
        <v>568</v>
      </c>
      <c r="E35" s="78"/>
      <c r="F35" s="91"/>
      <c r="G35" s="90" t="s">
        <v>568</v>
      </c>
      <c r="H35" s="78"/>
      <c r="I35" s="92">
        <f>I26</f>
        <v>233638</v>
      </c>
    </row>
    <row r="38" spans="2:9" ht="15" x14ac:dyDescent="0.2">
      <c r="B38" s="65" t="s">
        <v>637</v>
      </c>
      <c r="C38" s="94"/>
      <c r="D38" s="94"/>
      <c r="E38" s="94"/>
      <c r="F38" s="94"/>
      <c r="G38" s="94"/>
      <c r="H38" s="94"/>
      <c r="I38" s="94"/>
    </row>
    <row r="39" spans="2:9" ht="13.15" customHeight="1" x14ac:dyDescent="0.2"/>
    <row r="40" spans="2:9" x14ac:dyDescent="0.2">
      <c r="B40" s="70" t="s">
        <v>606</v>
      </c>
      <c r="C40" s="78"/>
      <c r="D40" s="78"/>
      <c r="E40" s="78"/>
      <c r="F40" s="78"/>
      <c r="G40" s="78"/>
      <c r="H40" s="78"/>
      <c r="I40" s="69" t="s">
        <v>605</v>
      </c>
    </row>
    <row r="41" spans="2:9" x14ac:dyDescent="0.2">
      <c r="B41" s="80"/>
      <c r="F41" s="82"/>
      <c r="G41" s="83"/>
      <c r="H41" s="83"/>
      <c r="I41" s="82"/>
    </row>
    <row r="42" spans="2:9" x14ac:dyDescent="0.2">
      <c r="B42" s="84">
        <f>B43+B44+B45+B47+B48</f>
        <v>20953</v>
      </c>
      <c r="D42" s="81" t="s">
        <v>634</v>
      </c>
      <c r="E42" s="88" t="s">
        <v>633</v>
      </c>
      <c r="F42" s="82"/>
      <c r="G42" s="85" t="s">
        <v>636</v>
      </c>
      <c r="H42" s="66" t="s">
        <v>635</v>
      </c>
      <c r="I42" s="87">
        <f>+B33</f>
        <v>150283</v>
      </c>
    </row>
    <row r="43" spans="2:9" ht="15" x14ac:dyDescent="0.2">
      <c r="B43" s="84">
        <v>9695</v>
      </c>
      <c r="C43" s="58"/>
      <c r="D43" s="95" t="s">
        <v>632</v>
      </c>
      <c r="F43" s="62"/>
      <c r="G43" s="79" t="s">
        <v>634</v>
      </c>
      <c r="H43" s="96" t="s">
        <v>633</v>
      </c>
      <c r="I43" s="87">
        <f>I44+I45+I47+I48+I49</f>
        <v>2571</v>
      </c>
    </row>
    <row r="44" spans="2:9" x14ac:dyDescent="0.2">
      <c r="B44" s="84">
        <v>11258</v>
      </c>
      <c r="D44" s="85" t="s">
        <v>631</v>
      </c>
      <c r="F44" s="82"/>
      <c r="G44" s="95" t="s">
        <v>632</v>
      </c>
      <c r="I44" s="87">
        <v>2373</v>
      </c>
    </row>
    <row r="45" spans="2:9" x14ac:dyDescent="0.2">
      <c r="B45" s="84">
        <v>0</v>
      </c>
      <c r="D45" s="85" t="s">
        <v>630</v>
      </c>
      <c r="E45" s="80"/>
      <c r="F45" s="82"/>
      <c r="G45" s="85" t="s">
        <v>631</v>
      </c>
      <c r="I45" s="87">
        <v>198</v>
      </c>
    </row>
    <row r="46" spans="2:9" x14ac:dyDescent="0.2">
      <c r="B46" s="84"/>
      <c r="E46" s="97" t="s">
        <v>629</v>
      </c>
      <c r="F46" s="82"/>
      <c r="G46" s="85" t="s">
        <v>630</v>
      </c>
      <c r="H46" s="80"/>
      <c r="I46" s="87"/>
    </row>
    <row r="47" spans="2:9" x14ac:dyDescent="0.2">
      <c r="B47" s="84">
        <v>0</v>
      </c>
      <c r="D47" s="85" t="s">
        <v>628</v>
      </c>
      <c r="E47" s="85"/>
      <c r="F47" s="82"/>
      <c r="H47" s="85" t="s">
        <v>629</v>
      </c>
      <c r="I47" s="87">
        <v>0</v>
      </c>
    </row>
    <row r="48" spans="2:9" x14ac:dyDescent="0.2">
      <c r="B48" s="84">
        <v>0</v>
      </c>
      <c r="D48" s="85" t="s">
        <v>627</v>
      </c>
      <c r="E48" s="85"/>
      <c r="F48" s="82"/>
      <c r="G48" s="81" t="s">
        <v>628</v>
      </c>
      <c r="H48" s="85"/>
      <c r="I48" s="87">
        <v>0</v>
      </c>
    </row>
    <row r="49" spans="2:9" x14ac:dyDescent="0.2">
      <c r="B49" s="84">
        <f>I52-B42</f>
        <v>131901</v>
      </c>
      <c r="D49" s="85" t="s">
        <v>622</v>
      </c>
      <c r="E49" s="66" t="s">
        <v>621</v>
      </c>
      <c r="F49" s="82"/>
      <c r="G49" s="85" t="s">
        <v>627</v>
      </c>
      <c r="H49" s="85"/>
      <c r="I49" s="87">
        <v>0</v>
      </c>
    </row>
    <row r="50" spans="2:9" x14ac:dyDescent="0.2">
      <c r="B50" s="84"/>
      <c r="D50" s="85"/>
      <c r="E50" s="85"/>
      <c r="F50" s="82"/>
      <c r="G50" s="85" t="s">
        <v>626</v>
      </c>
      <c r="H50" s="85"/>
      <c r="I50" s="87">
        <v>0</v>
      </c>
    </row>
    <row r="51" spans="2:9" x14ac:dyDescent="0.2">
      <c r="B51" s="84"/>
      <c r="F51" s="82"/>
      <c r="G51" s="85"/>
      <c r="I51" s="87"/>
    </row>
    <row r="52" spans="2:9" x14ac:dyDescent="0.2">
      <c r="B52" s="89">
        <f>B42+B49</f>
        <v>152854</v>
      </c>
      <c r="C52" s="78"/>
      <c r="D52" s="78" t="s">
        <v>568</v>
      </c>
      <c r="E52" s="78"/>
      <c r="F52" s="91"/>
      <c r="G52" s="78" t="s">
        <v>568</v>
      </c>
      <c r="H52" s="78"/>
      <c r="I52" s="92">
        <f>I42+I43+I50</f>
        <v>152854</v>
      </c>
    </row>
    <row r="55" spans="2:9" ht="15" x14ac:dyDescent="0.2">
      <c r="B55" s="65" t="s">
        <v>625</v>
      </c>
      <c r="C55" s="94"/>
      <c r="D55" s="94"/>
      <c r="E55" s="94"/>
      <c r="F55" s="94"/>
      <c r="G55" s="94"/>
      <c r="H55" s="94"/>
      <c r="I55" s="94"/>
    </row>
    <row r="57" spans="2:9" x14ac:dyDescent="0.2">
      <c r="B57" s="70" t="s">
        <v>606</v>
      </c>
      <c r="C57" s="78"/>
      <c r="D57" s="78"/>
      <c r="E57" s="78"/>
      <c r="F57" s="78"/>
      <c r="G57" s="78"/>
      <c r="H57" s="78"/>
      <c r="I57" s="69" t="s">
        <v>605</v>
      </c>
    </row>
    <row r="58" spans="2:9" x14ac:dyDescent="0.2">
      <c r="B58" s="80"/>
      <c r="F58" s="82"/>
      <c r="G58" s="83"/>
      <c r="H58" s="83"/>
      <c r="I58" s="82"/>
    </row>
    <row r="59" spans="2:9" x14ac:dyDescent="0.2">
      <c r="B59" s="84">
        <f>B60+B61</f>
        <v>7031</v>
      </c>
      <c r="D59" s="81" t="s">
        <v>624</v>
      </c>
      <c r="E59" s="86" t="s">
        <v>623</v>
      </c>
      <c r="F59" s="82"/>
      <c r="G59" s="88" t="s">
        <v>622</v>
      </c>
      <c r="H59" s="66" t="s">
        <v>621</v>
      </c>
      <c r="I59" s="87">
        <f>+B49</f>
        <v>131901</v>
      </c>
    </row>
    <row r="60" spans="2:9" x14ac:dyDescent="0.2">
      <c r="B60" s="84">
        <v>7031</v>
      </c>
      <c r="D60" s="85" t="s">
        <v>620</v>
      </c>
      <c r="F60" s="82"/>
      <c r="G60" s="88" t="s">
        <v>619</v>
      </c>
      <c r="H60" s="85"/>
      <c r="I60" s="87">
        <f>I61+I62</f>
        <v>815</v>
      </c>
    </row>
    <row r="61" spans="2:9" x14ac:dyDescent="0.2">
      <c r="B61" s="84">
        <v>0</v>
      </c>
      <c r="D61" s="85" t="s">
        <v>618</v>
      </c>
      <c r="F61" s="82"/>
      <c r="G61" s="88" t="s">
        <v>617</v>
      </c>
      <c r="I61" s="87">
        <v>0</v>
      </c>
    </row>
    <row r="62" spans="2:9" x14ac:dyDescent="0.2">
      <c r="B62" s="84">
        <v>815</v>
      </c>
      <c r="D62" s="81" t="s">
        <v>616</v>
      </c>
      <c r="E62" s="85" t="s">
        <v>615</v>
      </c>
      <c r="F62" s="82"/>
      <c r="G62" s="88" t="s">
        <v>614</v>
      </c>
      <c r="I62" s="87">
        <v>815</v>
      </c>
    </row>
    <row r="63" spans="2:9" x14ac:dyDescent="0.2">
      <c r="B63" s="84"/>
      <c r="E63" s="85" t="s">
        <v>613</v>
      </c>
      <c r="F63" s="82"/>
      <c r="G63" s="83" t="s">
        <v>612</v>
      </c>
      <c r="H63" s="81" t="s">
        <v>611</v>
      </c>
      <c r="I63" s="87">
        <f>I64+I65+I66</f>
        <v>516</v>
      </c>
    </row>
    <row r="64" spans="2:9" x14ac:dyDescent="0.2">
      <c r="B64" s="84">
        <f>B65+B66+B67</f>
        <v>1400</v>
      </c>
      <c r="D64" s="81" t="s">
        <v>612</v>
      </c>
      <c r="E64" s="81" t="s">
        <v>611</v>
      </c>
      <c r="F64" s="82"/>
      <c r="G64" s="85" t="s">
        <v>610</v>
      </c>
      <c r="I64" s="87">
        <v>0</v>
      </c>
    </row>
    <row r="65" spans="2:9" x14ac:dyDescent="0.2">
      <c r="B65" s="84">
        <v>750</v>
      </c>
      <c r="D65" s="85" t="s">
        <v>610</v>
      </c>
      <c r="F65" s="82"/>
      <c r="G65" s="88" t="s">
        <v>609</v>
      </c>
      <c r="I65" s="87">
        <v>42</v>
      </c>
    </row>
    <row r="66" spans="2:9" x14ac:dyDescent="0.2">
      <c r="B66" s="84">
        <v>0</v>
      </c>
      <c r="D66" s="85" t="s">
        <v>609</v>
      </c>
      <c r="F66" s="82"/>
      <c r="G66" s="88" t="s">
        <v>608</v>
      </c>
      <c r="I66" s="87">
        <v>474</v>
      </c>
    </row>
    <row r="67" spans="2:9" x14ac:dyDescent="0.2">
      <c r="B67" s="84">
        <v>650</v>
      </c>
      <c r="D67" s="85" t="s">
        <v>608</v>
      </c>
      <c r="F67" s="82"/>
      <c r="G67" s="83"/>
      <c r="H67" s="83"/>
      <c r="I67" s="87"/>
    </row>
    <row r="68" spans="2:9" x14ac:dyDescent="0.2">
      <c r="B68" s="84">
        <f>I70-B59-B62-B64</f>
        <v>123986</v>
      </c>
      <c r="D68" s="85" t="s">
        <v>602</v>
      </c>
      <c r="E68" s="85" t="s">
        <v>601</v>
      </c>
      <c r="F68" s="82"/>
      <c r="G68" s="83"/>
      <c r="H68" s="83"/>
      <c r="I68" s="87"/>
    </row>
    <row r="69" spans="2:9" ht="17.45" customHeight="1" x14ac:dyDescent="0.2">
      <c r="B69" s="84"/>
      <c r="F69" s="82"/>
      <c r="G69" s="83"/>
      <c r="H69" s="83"/>
      <c r="I69" s="87"/>
    </row>
    <row r="70" spans="2:9" ht="17.45" customHeight="1" x14ac:dyDescent="0.2">
      <c r="B70" s="89">
        <f>B59+B62+B64+B68</f>
        <v>133232</v>
      </c>
      <c r="C70" s="78"/>
      <c r="D70" s="78" t="s">
        <v>568</v>
      </c>
      <c r="E70" s="78"/>
      <c r="F70" s="91"/>
      <c r="G70" s="78" t="s">
        <v>568</v>
      </c>
      <c r="H70" s="78"/>
      <c r="I70" s="92">
        <f>I59+I60+I63</f>
        <v>133232</v>
      </c>
    </row>
    <row r="73" spans="2:9" ht="15" x14ac:dyDescent="0.2">
      <c r="B73" s="65" t="s">
        <v>607</v>
      </c>
      <c r="C73" s="94"/>
      <c r="D73" s="94"/>
      <c r="E73" s="94"/>
      <c r="F73" s="94"/>
      <c r="G73" s="94"/>
      <c r="H73" s="94"/>
      <c r="I73" s="94"/>
    </row>
    <row r="75" spans="2:9" x14ac:dyDescent="0.2">
      <c r="B75" s="70" t="s">
        <v>606</v>
      </c>
      <c r="C75" s="78"/>
      <c r="D75" s="78"/>
      <c r="E75" s="78"/>
      <c r="F75" s="78"/>
      <c r="G75" s="78"/>
      <c r="H75" s="78"/>
      <c r="I75" s="69" t="s">
        <v>605</v>
      </c>
    </row>
    <row r="76" spans="2:9" x14ac:dyDescent="0.2">
      <c r="B76" s="80"/>
      <c r="F76" s="82"/>
      <c r="G76" s="83"/>
      <c r="H76" s="83"/>
      <c r="I76" s="82"/>
    </row>
    <row r="77" spans="2:9" x14ac:dyDescent="0.2">
      <c r="B77" s="84">
        <v>0</v>
      </c>
      <c r="D77" s="81" t="s">
        <v>604</v>
      </c>
      <c r="E77" s="85" t="s">
        <v>603</v>
      </c>
      <c r="F77" s="82"/>
      <c r="G77" s="88" t="s">
        <v>602</v>
      </c>
      <c r="H77" s="66" t="s">
        <v>601</v>
      </c>
      <c r="I77" s="87">
        <f>+B68</f>
        <v>123986</v>
      </c>
    </row>
    <row r="78" spans="2:9" x14ac:dyDescent="0.2">
      <c r="B78" s="84"/>
      <c r="E78" s="85" t="s">
        <v>600</v>
      </c>
      <c r="F78" s="82"/>
      <c r="G78" s="88"/>
      <c r="H78" s="85"/>
      <c r="I78" s="87"/>
    </row>
    <row r="79" spans="2:9" x14ac:dyDescent="0.2">
      <c r="B79" s="84">
        <f>I82-B77</f>
        <v>123986</v>
      </c>
      <c r="D79" s="85" t="s">
        <v>595</v>
      </c>
      <c r="E79" s="68" t="s">
        <v>599</v>
      </c>
      <c r="F79" s="82"/>
      <c r="G79" s="83"/>
      <c r="H79" s="83"/>
      <c r="I79" s="87"/>
    </row>
    <row r="80" spans="2:9" x14ac:dyDescent="0.2">
      <c r="B80" s="84">
        <f>B79-B13</f>
        <v>52427</v>
      </c>
      <c r="D80" s="85" t="s">
        <v>598</v>
      </c>
      <c r="E80" s="66" t="s">
        <v>594</v>
      </c>
      <c r="F80" s="82"/>
      <c r="G80" s="83"/>
      <c r="H80" s="83"/>
      <c r="I80" s="87"/>
    </row>
    <row r="81" spans="2:9" x14ac:dyDescent="0.2">
      <c r="B81" s="84"/>
      <c r="F81" s="82"/>
      <c r="G81" s="83"/>
      <c r="H81" s="83"/>
      <c r="I81" s="87"/>
    </row>
    <row r="82" spans="2:9" x14ac:dyDescent="0.2">
      <c r="B82" s="89">
        <f>B77+B79</f>
        <v>123986</v>
      </c>
      <c r="C82" s="78"/>
      <c r="D82" s="78" t="s">
        <v>568</v>
      </c>
      <c r="E82" s="78"/>
      <c r="F82" s="91"/>
      <c r="G82" s="78" t="s">
        <v>568</v>
      </c>
      <c r="H82" s="78"/>
      <c r="I82" s="92">
        <f>I77</f>
        <v>123986</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597</v>
      </c>
      <c r="C85" s="153"/>
      <c r="D85" s="153"/>
      <c r="E85" s="153"/>
      <c r="F85" s="153"/>
      <c r="G85" s="153"/>
      <c r="H85" s="153"/>
      <c r="I85" s="153"/>
    </row>
    <row r="86" spans="2:9" ht="7.15" customHeight="1" x14ac:dyDescent="0.2"/>
    <row r="88" spans="2:9" ht="15" x14ac:dyDescent="0.2">
      <c r="B88" s="65" t="s">
        <v>596</v>
      </c>
      <c r="C88" s="93"/>
      <c r="D88" s="93"/>
      <c r="E88" s="93"/>
      <c r="F88" s="93"/>
      <c r="G88" s="93"/>
      <c r="H88" s="93"/>
      <c r="I88" s="93"/>
    </row>
    <row r="89" spans="2:9" ht="15.75" customHeight="1" x14ac:dyDescent="0.2"/>
    <row r="90" spans="2:9" x14ac:dyDescent="0.2">
      <c r="B90" s="64" t="s">
        <v>566</v>
      </c>
      <c r="C90" s="78"/>
      <c r="D90" s="78"/>
      <c r="E90" s="78"/>
      <c r="F90" s="78"/>
      <c r="G90" s="78"/>
      <c r="H90" s="78"/>
      <c r="I90" s="63" t="s">
        <v>565</v>
      </c>
    </row>
    <row r="91" spans="2:9" x14ac:dyDescent="0.2">
      <c r="B91" s="80"/>
      <c r="F91" s="82"/>
      <c r="G91" s="83"/>
      <c r="H91" s="83"/>
      <c r="I91" s="82"/>
    </row>
    <row r="92" spans="2:9" x14ac:dyDescent="0.2">
      <c r="B92" s="84">
        <f>I99</f>
        <v>61084</v>
      </c>
      <c r="D92" s="85" t="s">
        <v>582</v>
      </c>
      <c r="E92" s="66" t="s">
        <v>581</v>
      </c>
      <c r="F92" s="82"/>
      <c r="G92" s="85" t="s">
        <v>595</v>
      </c>
      <c r="H92" s="66" t="s">
        <v>594</v>
      </c>
      <c r="I92" s="87">
        <f>+B80</f>
        <v>52427</v>
      </c>
    </row>
    <row r="93" spans="2:9" x14ac:dyDescent="0.2">
      <c r="B93" s="84"/>
      <c r="E93" s="68" t="s">
        <v>578</v>
      </c>
      <c r="F93" s="82"/>
      <c r="G93" s="88" t="s">
        <v>593</v>
      </c>
      <c r="H93" s="81" t="s">
        <v>592</v>
      </c>
      <c r="I93" s="87">
        <f>I94+I95</f>
        <v>8824</v>
      </c>
    </row>
    <row r="94" spans="2:9" x14ac:dyDescent="0.2">
      <c r="B94" s="84"/>
      <c r="E94" s="85"/>
      <c r="F94" s="82"/>
      <c r="G94" s="88" t="s">
        <v>591</v>
      </c>
      <c r="I94" s="87">
        <v>7947</v>
      </c>
    </row>
    <row r="95" spans="2:9" x14ac:dyDescent="0.2">
      <c r="B95" s="84"/>
      <c r="E95" s="85"/>
      <c r="F95" s="82"/>
      <c r="G95" s="88" t="s">
        <v>590</v>
      </c>
      <c r="I95" s="87">
        <v>877</v>
      </c>
    </row>
    <row r="96" spans="2:9" x14ac:dyDescent="0.2">
      <c r="B96" s="84"/>
      <c r="D96" s="85"/>
      <c r="F96" s="82"/>
      <c r="G96" s="88" t="s">
        <v>589</v>
      </c>
      <c r="H96" s="81" t="s">
        <v>588</v>
      </c>
      <c r="I96" s="87">
        <f>I97</f>
        <v>-167</v>
      </c>
    </row>
    <row r="97" spans="2:9" x14ac:dyDescent="0.2">
      <c r="B97" s="98"/>
      <c r="C97" s="99"/>
      <c r="D97" s="99"/>
      <c r="E97" s="85"/>
      <c r="F97" s="100"/>
      <c r="G97" s="88" t="s">
        <v>587</v>
      </c>
      <c r="H97" s="101"/>
      <c r="I97" s="87">
        <v>-167</v>
      </c>
    </row>
    <row r="98" spans="2:9" x14ac:dyDescent="0.2">
      <c r="B98" s="84"/>
      <c r="F98" s="82"/>
      <c r="G98" s="83"/>
      <c r="H98" s="83"/>
      <c r="I98" s="87"/>
    </row>
    <row r="99" spans="2:9" x14ac:dyDescent="0.2">
      <c r="B99" s="89">
        <f>B92</f>
        <v>61084</v>
      </c>
      <c r="C99" s="78"/>
      <c r="D99" s="78" t="s">
        <v>568</v>
      </c>
      <c r="E99" s="78"/>
      <c r="F99" s="91"/>
      <c r="G99" s="78" t="s">
        <v>568</v>
      </c>
      <c r="H99" s="78"/>
      <c r="I99" s="92">
        <f>I92+I93+I96</f>
        <v>61084</v>
      </c>
    </row>
    <row r="102" spans="2:9" ht="15" x14ac:dyDescent="0.2">
      <c r="B102" s="65" t="s">
        <v>586</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566</v>
      </c>
      <c r="C104" s="78"/>
      <c r="D104" s="78"/>
      <c r="E104" s="78"/>
      <c r="F104" s="78"/>
      <c r="G104" s="78"/>
      <c r="H104" s="78"/>
      <c r="I104" s="63" t="s">
        <v>565</v>
      </c>
    </row>
    <row r="105" spans="2:9" x14ac:dyDescent="0.2">
      <c r="B105" s="80"/>
      <c r="E105" s="85"/>
      <c r="F105" s="102"/>
      <c r="G105" s="83"/>
      <c r="H105" s="83"/>
      <c r="I105" s="82"/>
    </row>
    <row r="106" spans="2:9" x14ac:dyDescent="0.2">
      <c r="B106" s="84">
        <f>B107+B109</f>
        <v>95551</v>
      </c>
      <c r="D106" s="85" t="s">
        <v>585</v>
      </c>
      <c r="E106" s="103" t="s">
        <v>584</v>
      </c>
      <c r="F106" s="82"/>
      <c r="G106" s="83"/>
      <c r="H106" s="83"/>
      <c r="I106" s="82"/>
    </row>
    <row r="107" spans="2:9" x14ac:dyDescent="0.2">
      <c r="B107" s="84">
        <v>83824</v>
      </c>
      <c r="D107" s="85" t="s">
        <v>583</v>
      </c>
      <c r="E107" s="85"/>
      <c r="F107" s="82"/>
      <c r="G107" s="85" t="s">
        <v>582</v>
      </c>
      <c r="H107" s="68" t="s">
        <v>581</v>
      </c>
      <c r="I107" s="87"/>
    </row>
    <row r="108" spans="2:9" x14ac:dyDescent="0.2">
      <c r="B108" s="84">
        <f>-B13</f>
        <v>-71559</v>
      </c>
      <c r="D108" s="85" t="s">
        <v>580</v>
      </c>
      <c r="E108" s="86" t="s">
        <v>579</v>
      </c>
      <c r="F108" s="82"/>
      <c r="G108" s="85"/>
      <c r="H108" s="67" t="s">
        <v>578</v>
      </c>
      <c r="I108" s="87">
        <f>B92</f>
        <v>61084</v>
      </c>
    </row>
    <row r="109" spans="2:9" x14ac:dyDescent="0.2">
      <c r="B109" s="84">
        <v>11727</v>
      </c>
      <c r="D109" s="95" t="s">
        <v>577</v>
      </c>
      <c r="E109" s="85" t="s">
        <v>576</v>
      </c>
      <c r="F109" s="82"/>
      <c r="H109" s="104"/>
      <c r="I109" s="105"/>
    </row>
    <row r="110" spans="2:9" x14ac:dyDescent="0.2">
      <c r="B110" s="84">
        <v>0</v>
      </c>
      <c r="D110" s="85" t="s">
        <v>575</v>
      </c>
      <c r="E110" s="85" t="s">
        <v>574</v>
      </c>
      <c r="F110" s="82"/>
      <c r="G110" s="93"/>
      <c r="I110" s="87"/>
    </row>
    <row r="111" spans="2:9" x14ac:dyDescent="0.2">
      <c r="B111" s="84">
        <v>1440</v>
      </c>
      <c r="D111" s="95" t="s">
        <v>573</v>
      </c>
      <c r="E111" s="85" t="s">
        <v>572</v>
      </c>
      <c r="F111" s="82"/>
      <c r="H111" s="104"/>
      <c r="I111" s="105"/>
    </row>
    <row r="112" spans="2:9" x14ac:dyDescent="0.2">
      <c r="B112" s="84"/>
      <c r="D112" s="85"/>
      <c r="E112" s="85" t="s">
        <v>571</v>
      </c>
      <c r="F112" s="82"/>
      <c r="G112" s="93"/>
      <c r="I112" s="87"/>
    </row>
    <row r="113" spans="2:9" x14ac:dyDescent="0.2">
      <c r="B113" s="84">
        <f>I115-B106-B108-B111</f>
        <v>35652</v>
      </c>
      <c r="C113" s="99"/>
      <c r="D113" s="99" t="s">
        <v>570</v>
      </c>
      <c r="E113" s="66" t="s">
        <v>569</v>
      </c>
      <c r="F113" s="100"/>
      <c r="G113" s="93"/>
      <c r="H113" s="101"/>
      <c r="I113" s="87"/>
    </row>
    <row r="114" spans="2:9" x14ac:dyDescent="0.2">
      <c r="B114" s="84"/>
      <c r="E114" s="85"/>
      <c r="F114" s="82"/>
      <c r="G114" s="93"/>
      <c r="H114" s="83"/>
      <c r="I114" s="87"/>
    </row>
    <row r="115" spans="2:9" x14ac:dyDescent="0.2">
      <c r="B115" s="89">
        <f>B106+B108+B111+B113</f>
        <v>61084</v>
      </c>
      <c r="C115" s="78"/>
      <c r="D115" s="78" t="s">
        <v>568</v>
      </c>
      <c r="E115" s="106"/>
      <c r="F115" s="91"/>
      <c r="G115" s="78" t="s">
        <v>568</v>
      </c>
      <c r="H115" s="78"/>
      <c r="I115" s="92">
        <f>I108</f>
        <v>61084</v>
      </c>
    </row>
    <row r="118" spans="2:9" ht="15" x14ac:dyDescent="0.2">
      <c r="B118" s="65" t="s">
        <v>567</v>
      </c>
      <c r="C118" s="93"/>
      <c r="D118" s="93"/>
      <c r="E118" s="93"/>
      <c r="F118" s="93"/>
      <c r="G118" s="93"/>
      <c r="H118" s="93"/>
      <c r="I118" s="93"/>
    </row>
    <row r="120" spans="2:9" x14ac:dyDescent="0.2">
      <c r="B120" s="64" t="s">
        <v>566</v>
      </c>
      <c r="C120" s="78"/>
      <c r="D120" s="78"/>
      <c r="E120" s="78"/>
      <c r="F120" s="78"/>
      <c r="G120" s="78"/>
      <c r="H120" s="78"/>
      <c r="I120" s="63" t="s">
        <v>565</v>
      </c>
    </row>
    <row r="121" spans="2:9" ht="15" x14ac:dyDescent="0.2">
      <c r="B121" s="61"/>
      <c r="C121" s="79"/>
      <c r="D121" s="79"/>
      <c r="E121" s="79"/>
      <c r="F121" s="79"/>
      <c r="G121" s="79"/>
      <c r="H121" s="79"/>
      <c r="I121" s="62"/>
    </row>
    <row r="122" spans="2:9" ht="15" x14ac:dyDescent="0.2">
      <c r="B122" s="61"/>
      <c r="C122" s="79"/>
      <c r="D122" s="79"/>
      <c r="E122" s="60" t="s">
        <v>564</v>
      </c>
      <c r="F122" s="79"/>
      <c r="G122" s="79"/>
      <c r="H122" s="79"/>
      <c r="I122" s="87">
        <f>B123-I125-I128-I131-I134-I137-I142-I143-I144</f>
        <v>35652</v>
      </c>
    </row>
    <row r="123" spans="2:9" ht="15" x14ac:dyDescent="0.2">
      <c r="B123" s="84">
        <f>B125+B128+B131+B134+B137+B142+B143+B144</f>
        <v>-3261</v>
      </c>
      <c r="C123" s="79"/>
      <c r="D123" s="58"/>
      <c r="E123" s="85" t="s">
        <v>563</v>
      </c>
      <c r="F123" s="58"/>
      <c r="G123" s="58"/>
      <c r="H123" s="58"/>
      <c r="I123" s="87">
        <f>I125+I128+I131+I134+I137+I142+I143+I144</f>
        <v>-38913</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562</v>
      </c>
      <c r="F125" s="58"/>
      <c r="G125" s="58"/>
      <c r="H125" s="58"/>
      <c r="I125" s="87">
        <f>I126+I127</f>
        <v>0</v>
      </c>
    </row>
    <row r="126" spans="2:9" ht="13.15" customHeight="1" x14ac:dyDescent="0.2">
      <c r="B126" s="84">
        <v>0</v>
      </c>
      <c r="C126" s="58"/>
      <c r="D126" s="58"/>
      <c r="E126" s="85" t="s">
        <v>561</v>
      </c>
      <c r="F126" s="58"/>
      <c r="G126" s="58"/>
      <c r="H126" s="58"/>
      <c r="I126" s="87">
        <v>0</v>
      </c>
    </row>
    <row r="127" spans="2:9" ht="15" x14ac:dyDescent="0.2">
      <c r="B127" s="84">
        <v>0</v>
      </c>
      <c r="C127" s="58"/>
      <c r="D127" s="58"/>
      <c r="E127" s="85" t="s">
        <v>560</v>
      </c>
      <c r="F127" s="58"/>
      <c r="G127" s="58"/>
      <c r="H127" s="58"/>
      <c r="I127" s="87">
        <v>0</v>
      </c>
    </row>
    <row r="128" spans="2:9" x14ac:dyDescent="0.2">
      <c r="B128" s="84">
        <f>B129+B130</f>
        <v>8994</v>
      </c>
      <c r="E128" s="85" t="s">
        <v>559</v>
      </c>
      <c r="I128" s="87">
        <f>I129+I130</f>
        <v>-2012</v>
      </c>
    </row>
    <row r="129" spans="2:9" x14ac:dyDescent="0.2">
      <c r="B129" s="84">
        <v>71154</v>
      </c>
      <c r="E129" s="85" t="s">
        <v>558</v>
      </c>
      <c r="I129" s="87">
        <v>0</v>
      </c>
    </row>
    <row r="130" spans="2:9" x14ac:dyDescent="0.2">
      <c r="B130" s="84">
        <v>-62160</v>
      </c>
      <c r="E130" s="85" t="s">
        <v>557</v>
      </c>
      <c r="I130" s="87">
        <v>-2012</v>
      </c>
    </row>
    <row r="131" spans="2:9" x14ac:dyDescent="0.2">
      <c r="B131" s="84">
        <f>B132+B133</f>
        <v>3078</v>
      </c>
      <c r="E131" s="85" t="s">
        <v>556</v>
      </c>
      <c r="I131" s="87">
        <f>I132+I133</f>
        <v>-20</v>
      </c>
    </row>
    <row r="132" spans="2:9" x14ac:dyDescent="0.2">
      <c r="B132" s="84">
        <v>15373</v>
      </c>
      <c r="E132" s="85" t="s">
        <v>555</v>
      </c>
      <c r="I132" s="87">
        <v>-20</v>
      </c>
    </row>
    <row r="133" spans="2:9" x14ac:dyDescent="0.2">
      <c r="B133" s="84">
        <v>-12295</v>
      </c>
      <c r="E133" s="85" t="s">
        <v>554</v>
      </c>
      <c r="I133" s="87">
        <v>0</v>
      </c>
    </row>
    <row r="134" spans="2:9" x14ac:dyDescent="0.2">
      <c r="B134" s="84">
        <f>B135+B136</f>
        <v>-4472</v>
      </c>
      <c r="E134" s="85" t="s">
        <v>553</v>
      </c>
      <c r="I134" s="87">
        <f>I135+I136</f>
        <v>-69302</v>
      </c>
    </row>
    <row r="135" spans="2:9" x14ac:dyDescent="0.2">
      <c r="B135" s="84">
        <v>218</v>
      </c>
      <c r="E135" s="85" t="s">
        <v>552</v>
      </c>
      <c r="I135" s="87">
        <v>-23842</v>
      </c>
    </row>
    <row r="136" spans="2:9" x14ac:dyDescent="0.2">
      <c r="B136" s="84">
        <v>-4690</v>
      </c>
      <c r="E136" s="85" t="s">
        <v>551</v>
      </c>
      <c r="I136" s="87">
        <v>-45460</v>
      </c>
    </row>
    <row r="137" spans="2:9" x14ac:dyDescent="0.2">
      <c r="B137" s="84">
        <f>B138+B141</f>
        <v>-11878</v>
      </c>
      <c r="E137" s="107" t="s">
        <v>550</v>
      </c>
      <c r="I137" s="87">
        <f>I138+I141</f>
        <v>40740</v>
      </c>
    </row>
    <row r="138" spans="2:9" x14ac:dyDescent="0.2">
      <c r="B138" s="84">
        <f>B139+B140</f>
        <v>-11878</v>
      </c>
      <c r="E138" s="107" t="s">
        <v>549</v>
      </c>
      <c r="I138" s="87">
        <f>I139+I140</f>
        <v>40740</v>
      </c>
    </row>
    <row r="139" spans="2:9" x14ac:dyDescent="0.2">
      <c r="B139" s="84">
        <v>-11878</v>
      </c>
      <c r="E139" s="107" t="s">
        <v>548</v>
      </c>
      <c r="I139" s="87">
        <v>40740</v>
      </c>
    </row>
    <row r="140" spans="2:9" x14ac:dyDescent="0.2">
      <c r="B140" s="84">
        <v>0</v>
      </c>
      <c r="E140" s="107" t="s">
        <v>547</v>
      </c>
      <c r="I140" s="87">
        <v>0</v>
      </c>
    </row>
    <row r="141" spans="2:9" x14ac:dyDescent="0.2">
      <c r="B141" s="84">
        <v>0</v>
      </c>
      <c r="E141" s="107" t="s">
        <v>546</v>
      </c>
      <c r="I141" s="87">
        <v>0</v>
      </c>
    </row>
    <row r="142" spans="2:9" x14ac:dyDescent="0.2">
      <c r="B142" s="84">
        <v>0</v>
      </c>
      <c r="E142" s="85" t="s">
        <v>545</v>
      </c>
      <c r="I142" s="87">
        <v>0</v>
      </c>
    </row>
    <row r="143" spans="2:9" x14ac:dyDescent="0.2">
      <c r="B143" s="84">
        <v>0</v>
      </c>
      <c r="C143" s="85" t="s">
        <v>544</v>
      </c>
      <c r="E143" s="85" t="s">
        <v>544</v>
      </c>
      <c r="I143" s="87">
        <v>-871</v>
      </c>
    </row>
    <row r="144" spans="2:9" x14ac:dyDescent="0.2">
      <c r="B144" s="84">
        <f>B145+B146</f>
        <v>1017</v>
      </c>
      <c r="C144" s="85" t="s">
        <v>543</v>
      </c>
      <c r="E144" s="85" t="s">
        <v>543</v>
      </c>
      <c r="I144" s="87">
        <f>I145+I146</f>
        <v>-7448</v>
      </c>
    </row>
    <row r="145" spans="2:9" x14ac:dyDescent="0.2">
      <c r="B145" s="84">
        <v>3268</v>
      </c>
      <c r="C145" s="85" t="s">
        <v>542</v>
      </c>
      <c r="E145" s="85" t="s">
        <v>542</v>
      </c>
      <c r="I145" s="87">
        <v>-4239</v>
      </c>
    </row>
    <row r="146" spans="2:9" x14ac:dyDescent="0.2">
      <c r="B146" s="89">
        <v>-2251</v>
      </c>
      <c r="C146" s="108" t="s">
        <v>541</v>
      </c>
      <c r="D146" s="109"/>
      <c r="E146" s="108" t="s">
        <v>541</v>
      </c>
      <c r="F146" s="109"/>
      <c r="G146" s="109"/>
      <c r="H146" s="109"/>
      <c r="I146" s="92">
        <v>-3209</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112</v>
      </c>
      <c r="D1" s="45"/>
      <c r="E1" s="45"/>
      <c r="F1" s="45"/>
      <c r="G1" s="39"/>
      <c r="H1" s="45"/>
      <c r="I1" s="45"/>
      <c r="J1" s="45"/>
      <c r="K1" s="45"/>
      <c r="L1" s="45"/>
      <c r="M1" s="45"/>
    </row>
    <row r="2" spans="2:14" s="41" customFormat="1" ht="20.25" x14ac:dyDescent="0.25">
      <c r="B2" s="75" t="s">
        <v>1013</v>
      </c>
      <c r="D2" s="42"/>
      <c r="E2" s="42"/>
      <c r="F2" s="42"/>
      <c r="G2" s="39"/>
      <c r="H2" s="42"/>
      <c r="I2" s="42"/>
      <c r="J2" s="42"/>
      <c r="K2" s="42"/>
      <c r="L2" s="42"/>
      <c r="M2" s="42"/>
    </row>
    <row r="3" spans="2:14" s="37" customFormat="1" ht="15" customHeight="1" x14ac:dyDescent="0.25">
      <c r="B3" s="76" t="s">
        <v>759</v>
      </c>
      <c r="D3" s="39"/>
      <c r="E3" s="40"/>
      <c r="F3" s="39"/>
      <c r="G3" s="39"/>
      <c r="H3" s="39"/>
      <c r="I3" s="39"/>
      <c r="J3" s="39"/>
      <c r="K3" s="39"/>
      <c r="L3" s="39"/>
      <c r="M3" s="39"/>
      <c r="N3" s="38"/>
    </row>
    <row r="4" spans="2:14" s="37" customFormat="1" ht="15" customHeight="1" x14ac:dyDescent="0.25">
      <c r="B4" s="76" t="s">
        <v>758</v>
      </c>
      <c r="D4" s="39"/>
      <c r="E4" s="40"/>
      <c r="F4" s="39"/>
      <c r="G4" s="39"/>
      <c r="H4" s="39"/>
      <c r="I4" s="39"/>
      <c r="J4" s="39"/>
      <c r="K4" s="39"/>
      <c r="L4" s="39"/>
      <c r="M4" s="39"/>
      <c r="N4" s="38"/>
    </row>
    <row r="5" spans="2:14" s="34" customFormat="1" ht="15" customHeight="1" x14ac:dyDescent="0.2">
      <c r="B5" s="76"/>
      <c r="D5" s="122"/>
      <c r="E5" s="21"/>
      <c r="F5" s="21"/>
      <c r="G5" s="21"/>
      <c r="H5" s="21"/>
      <c r="I5" s="21"/>
      <c r="J5" s="21"/>
      <c r="K5" s="21"/>
      <c r="L5" s="21"/>
      <c r="M5" s="21"/>
      <c r="N5" s="35"/>
    </row>
    <row r="6" spans="2:14" s="34" customFormat="1" ht="20.25" customHeight="1" x14ac:dyDescent="0.2">
      <c r="B6" s="123" t="s">
        <v>662</v>
      </c>
      <c r="D6" s="122"/>
      <c r="E6" s="21"/>
      <c r="F6" s="21"/>
      <c r="G6" s="21"/>
      <c r="H6" s="21"/>
      <c r="I6" s="21"/>
      <c r="J6" s="21"/>
      <c r="K6" s="21"/>
      <c r="L6" s="21"/>
      <c r="M6" s="21"/>
      <c r="N6" s="35"/>
    </row>
    <row r="7" spans="2:14" ht="15" x14ac:dyDescent="0.2">
      <c r="B7" s="65" t="s">
        <v>661</v>
      </c>
      <c r="C7" s="65"/>
      <c r="D7" s="65"/>
      <c r="E7" s="65"/>
      <c r="F7" s="65"/>
      <c r="G7" s="65"/>
      <c r="H7" s="65"/>
      <c r="I7" s="65"/>
    </row>
    <row r="9" spans="2:14" x14ac:dyDescent="0.2">
      <c r="B9" s="70" t="s">
        <v>606</v>
      </c>
      <c r="C9" s="78"/>
      <c r="D9" s="78"/>
      <c r="E9" s="78"/>
      <c r="F9" s="78"/>
      <c r="G9" s="78"/>
      <c r="H9" s="78"/>
      <c r="I9" s="69" t="s">
        <v>605</v>
      </c>
    </row>
    <row r="10" spans="2:14" x14ac:dyDescent="0.2">
      <c r="B10" s="80"/>
      <c r="F10" s="82"/>
      <c r="G10" s="83"/>
      <c r="H10" s="83"/>
      <c r="I10" s="82"/>
    </row>
    <row r="11" spans="2:14" x14ac:dyDescent="0.2">
      <c r="B11" s="84">
        <v>24202</v>
      </c>
      <c r="D11" s="81" t="s">
        <v>660</v>
      </c>
      <c r="E11" s="85" t="s">
        <v>659</v>
      </c>
      <c r="F11" s="82"/>
      <c r="G11" s="83" t="s">
        <v>658</v>
      </c>
      <c r="H11" s="86" t="s">
        <v>657</v>
      </c>
      <c r="I11" s="87">
        <f>I12+I13</f>
        <v>42129</v>
      </c>
    </row>
    <row r="12" spans="2:14" x14ac:dyDescent="0.2">
      <c r="B12" s="84">
        <f>I11-B11</f>
        <v>17927</v>
      </c>
      <c r="D12" s="85" t="s">
        <v>647</v>
      </c>
      <c r="E12" s="66" t="s">
        <v>646</v>
      </c>
      <c r="F12" s="82"/>
      <c r="G12" s="88" t="s">
        <v>656</v>
      </c>
      <c r="H12" s="83"/>
      <c r="I12" s="87">
        <v>41927</v>
      </c>
    </row>
    <row r="13" spans="2:14" x14ac:dyDescent="0.2">
      <c r="B13" s="84">
        <v>5796</v>
      </c>
      <c r="D13" s="81" t="s">
        <v>655</v>
      </c>
      <c r="E13" s="85" t="s">
        <v>579</v>
      </c>
      <c r="F13" s="82"/>
      <c r="G13" s="88" t="s">
        <v>654</v>
      </c>
      <c r="I13" s="87">
        <v>202</v>
      </c>
    </row>
    <row r="14" spans="2:14" x14ac:dyDescent="0.2">
      <c r="B14" s="84">
        <f>B12-B13</f>
        <v>12131</v>
      </c>
      <c r="D14" s="81" t="s">
        <v>653</v>
      </c>
      <c r="E14" s="66" t="s">
        <v>652</v>
      </c>
      <c r="F14" s="82"/>
      <c r="G14" s="88"/>
      <c r="H14" s="83"/>
      <c r="I14" s="87"/>
    </row>
    <row r="15" spans="2:14" ht="7.15" customHeight="1" x14ac:dyDescent="0.2">
      <c r="B15" s="84"/>
      <c r="F15" s="82"/>
      <c r="G15" s="83"/>
      <c r="H15" s="83"/>
      <c r="I15" s="87"/>
    </row>
    <row r="16" spans="2:14" x14ac:dyDescent="0.2">
      <c r="B16" s="89">
        <f>B11+B12</f>
        <v>42129</v>
      </c>
      <c r="C16" s="78"/>
      <c r="D16" s="90" t="s">
        <v>568</v>
      </c>
      <c r="E16" s="78"/>
      <c r="F16" s="91"/>
      <c r="G16" s="90" t="s">
        <v>568</v>
      </c>
      <c r="H16" s="78"/>
      <c r="I16" s="92">
        <f>I11</f>
        <v>42129</v>
      </c>
    </row>
    <row r="19" spans="2:9" ht="15" x14ac:dyDescent="0.2">
      <c r="B19" s="65" t="s">
        <v>651</v>
      </c>
      <c r="C19" s="93"/>
      <c r="D19" s="65"/>
      <c r="E19" s="65"/>
      <c r="F19" s="65"/>
      <c r="G19" s="65"/>
      <c r="H19" s="65"/>
      <c r="I19" s="93"/>
    </row>
    <row r="22" spans="2:9" ht="15" x14ac:dyDescent="0.2">
      <c r="B22" s="65" t="s">
        <v>650</v>
      </c>
      <c r="C22" s="93"/>
      <c r="D22" s="93"/>
      <c r="E22" s="93"/>
      <c r="F22" s="93"/>
      <c r="G22" s="93"/>
      <c r="H22" s="93"/>
      <c r="I22" s="93"/>
    </row>
    <row r="24" spans="2:9" ht="15" x14ac:dyDescent="0.2">
      <c r="B24" s="70" t="s">
        <v>606</v>
      </c>
      <c r="C24" s="71"/>
      <c r="D24" s="71"/>
      <c r="E24" s="71"/>
      <c r="F24" s="71"/>
      <c r="G24" s="71"/>
      <c r="H24" s="71"/>
      <c r="I24" s="69" t="s">
        <v>605</v>
      </c>
    </row>
    <row r="25" spans="2:9" x14ac:dyDescent="0.2">
      <c r="B25" s="80"/>
      <c r="F25" s="82"/>
      <c r="G25" s="83"/>
      <c r="H25" s="83"/>
      <c r="I25" s="82"/>
    </row>
    <row r="26" spans="2:9" x14ac:dyDescent="0.2">
      <c r="B26" s="84">
        <f>B27+B28</f>
        <v>27974</v>
      </c>
      <c r="D26" s="81" t="s">
        <v>649</v>
      </c>
      <c r="E26" s="85" t="s">
        <v>648</v>
      </c>
      <c r="F26" s="82"/>
      <c r="G26" s="88" t="s">
        <v>647</v>
      </c>
      <c r="H26" s="68" t="s">
        <v>646</v>
      </c>
      <c r="I26" s="87">
        <f>+B12</f>
        <v>17927</v>
      </c>
    </row>
    <row r="27" spans="2:9" x14ac:dyDescent="0.2">
      <c r="B27" s="84">
        <v>23105</v>
      </c>
      <c r="D27" s="85" t="s">
        <v>645</v>
      </c>
      <c r="F27" s="82"/>
      <c r="G27" s="83"/>
      <c r="H27" s="83"/>
      <c r="I27" s="87"/>
    </row>
    <row r="28" spans="2:9" x14ac:dyDescent="0.2">
      <c r="B28" s="84">
        <f>B29+B30</f>
        <v>4869</v>
      </c>
      <c r="D28" s="85" t="s">
        <v>644</v>
      </c>
      <c r="F28" s="82"/>
      <c r="G28" s="83"/>
      <c r="H28" s="83"/>
      <c r="I28" s="87"/>
    </row>
    <row r="29" spans="2:9" x14ac:dyDescent="0.2">
      <c r="B29" s="84">
        <v>4241</v>
      </c>
      <c r="D29" s="85" t="s">
        <v>643</v>
      </c>
      <c r="F29" s="82"/>
      <c r="G29" s="83"/>
      <c r="H29" s="83"/>
      <c r="I29" s="87"/>
    </row>
    <row r="30" spans="2:9" x14ac:dyDescent="0.2">
      <c r="B30" s="84">
        <v>628</v>
      </c>
      <c r="D30" s="85" t="s">
        <v>642</v>
      </c>
      <c r="F30" s="82"/>
      <c r="G30" s="83"/>
      <c r="H30" s="83"/>
      <c r="I30" s="87"/>
    </row>
    <row r="31" spans="2:9" ht="12.75" customHeight="1" x14ac:dyDescent="0.2">
      <c r="B31" s="84">
        <v>2124</v>
      </c>
      <c r="D31" s="81" t="s">
        <v>641</v>
      </c>
      <c r="E31" s="81" t="s">
        <v>640</v>
      </c>
      <c r="F31" s="82"/>
      <c r="G31" s="83"/>
      <c r="H31" s="83"/>
      <c r="I31" s="87"/>
    </row>
    <row r="32" spans="2:9" ht="12.75" customHeight="1" x14ac:dyDescent="0.2">
      <c r="B32" s="84">
        <v>-13</v>
      </c>
      <c r="D32" s="81" t="s">
        <v>639</v>
      </c>
      <c r="E32" s="81" t="s">
        <v>638</v>
      </c>
      <c r="F32" s="82"/>
      <c r="G32" s="83"/>
      <c r="H32" s="83"/>
      <c r="I32" s="87"/>
    </row>
    <row r="33" spans="2:9" x14ac:dyDescent="0.2">
      <c r="B33" s="84">
        <f>I35-B26-B31-B32</f>
        <v>-12158</v>
      </c>
      <c r="D33" s="85" t="s">
        <v>636</v>
      </c>
      <c r="E33" s="66" t="s">
        <v>635</v>
      </c>
      <c r="F33" s="82"/>
      <c r="G33" s="83"/>
      <c r="H33" s="83"/>
      <c r="I33" s="87"/>
    </row>
    <row r="34" spans="2:9" x14ac:dyDescent="0.2">
      <c r="B34" s="84"/>
      <c r="F34" s="82"/>
      <c r="G34" s="83"/>
      <c r="H34" s="83"/>
      <c r="I34" s="87"/>
    </row>
    <row r="35" spans="2:9" x14ac:dyDescent="0.2">
      <c r="B35" s="89">
        <f>B26+B31+B32+B33</f>
        <v>17927</v>
      </c>
      <c r="C35" s="78"/>
      <c r="D35" s="90" t="s">
        <v>568</v>
      </c>
      <c r="E35" s="78"/>
      <c r="F35" s="91"/>
      <c r="G35" s="90" t="s">
        <v>568</v>
      </c>
      <c r="H35" s="78"/>
      <c r="I35" s="92">
        <f>I26</f>
        <v>17927</v>
      </c>
    </row>
    <row r="38" spans="2:9" ht="15" x14ac:dyDescent="0.2">
      <c r="B38" s="65" t="s">
        <v>637</v>
      </c>
      <c r="C38" s="94"/>
      <c r="D38" s="94"/>
      <c r="E38" s="94"/>
      <c r="F38" s="94"/>
      <c r="G38" s="94"/>
      <c r="H38" s="94"/>
      <c r="I38" s="94"/>
    </row>
    <row r="39" spans="2:9" ht="13.15" customHeight="1" x14ac:dyDescent="0.2"/>
    <row r="40" spans="2:9" x14ac:dyDescent="0.2">
      <c r="B40" s="70" t="s">
        <v>606</v>
      </c>
      <c r="C40" s="78"/>
      <c r="D40" s="78"/>
      <c r="E40" s="78"/>
      <c r="F40" s="78"/>
      <c r="G40" s="78"/>
      <c r="H40" s="78"/>
      <c r="I40" s="69" t="s">
        <v>605</v>
      </c>
    </row>
    <row r="41" spans="2:9" x14ac:dyDescent="0.2">
      <c r="B41" s="80"/>
      <c r="F41" s="82"/>
      <c r="G41" s="83"/>
      <c r="H41" s="83"/>
      <c r="I41" s="82"/>
    </row>
    <row r="42" spans="2:9" x14ac:dyDescent="0.2">
      <c r="B42" s="84">
        <f>B43+B44+B45+B47+B48</f>
        <v>5932</v>
      </c>
      <c r="D42" s="81" t="s">
        <v>634</v>
      </c>
      <c r="E42" s="88" t="s">
        <v>633</v>
      </c>
      <c r="F42" s="82"/>
      <c r="G42" s="85" t="s">
        <v>636</v>
      </c>
      <c r="H42" s="66" t="s">
        <v>635</v>
      </c>
      <c r="I42" s="87">
        <f>+B33</f>
        <v>-12158</v>
      </c>
    </row>
    <row r="43" spans="2:9" ht="15" x14ac:dyDescent="0.2">
      <c r="B43" s="84">
        <v>5036</v>
      </c>
      <c r="C43" s="58"/>
      <c r="D43" s="95" t="s">
        <v>632</v>
      </c>
      <c r="F43" s="62"/>
      <c r="G43" s="79" t="s">
        <v>634</v>
      </c>
      <c r="H43" s="96" t="s">
        <v>633</v>
      </c>
      <c r="I43" s="87">
        <f>I44+I45+I47+I48+I49</f>
        <v>200516</v>
      </c>
    </row>
    <row r="44" spans="2:9" x14ac:dyDescent="0.2">
      <c r="B44" s="84">
        <v>896</v>
      </c>
      <c r="D44" s="85" t="s">
        <v>631</v>
      </c>
      <c r="F44" s="82"/>
      <c r="G44" s="95" t="s">
        <v>632</v>
      </c>
      <c r="I44" s="87">
        <v>20120</v>
      </c>
    </row>
    <row r="45" spans="2:9" x14ac:dyDescent="0.2">
      <c r="B45" s="84">
        <v>0</v>
      </c>
      <c r="D45" s="85" t="s">
        <v>630</v>
      </c>
      <c r="E45" s="80"/>
      <c r="F45" s="82"/>
      <c r="G45" s="85" t="s">
        <v>631</v>
      </c>
      <c r="I45" s="87">
        <v>180396</v>
      </c>
    </row>
    <row r="46" spans="2:9" x14ac:dyDescent="0.2">
      <c r="B46" s="84"/>
      <c r="E46" s="97" t="s">
        <v>629</v>
      </c>
      <c r="F46" s="82"/>
      <c r="G46" s="85" t="s">
        <v>630</v>
      </c>
      <c r="H46" s="80"/>
      <c r="I46" s="87"/>
    </row>
    <row r="47" spans="2:9" x14ac:dyDescent="0.2">
      <c r="B47" s="84">
        <v>0</v>
      </c>
      <c r="D47" s="85" t="s">
        <v>628</v>
      </c>
      <c r="E47" s="85"/>
      <c r="F47" s="82"/>
      <c r="H47" s="85" t="s">
        <v>629</v>
      </c>
      <c r="I47" s="87">
        <v>0</v>
      </c>
    </row>
    <row r="48" spans="2:9" x14ac:dyDescent="0.2">
      <c r="B48" s="84">
        <v>0</v>
      </c>
      <c r="D48" s="85" t="s">
        <v>627</v>
      </c>
      <c r="E48" s="85"/>
      <c r="F48" s="82"/>
      <c r="G48" s="81" t="s">
        <v>628</v>
      </c>
      <c r="H48" s="85"/>
      <c r="I48" s="87">
        <v>0</v>
      </c>
    </row>
    <row r="49" spans="2:9" x14ac:dyDescent="0.2">
      <c r="B49" s="84">
        <f>I52-B42</f>
        <v>182426</v>
      </c>
      <c r="D49" s="85" t="s">
        <v>622</v>
      </c>
      <c r="E49" s="66" t="s">
        <v>621</v>
      </c>
      <c r="F49" s="82"/>
      <c r="G49" s="85" t="s">
        <v>627</v>
      </c>
      <c r="H49" s="85"/>
      <c r="I49" s="87">
        <v>0</v>
      </c>
    </row>
    <row r="50" spans="2:9" x14ac:dyDescent="0.2">
      <c r="B50" s="84"/>
      <c r="D50" s="85"/>
      <c r="E50" s="85"/>
      <c r="F50" s="82"/>
      <c r="G50" s="85" t="s">
        <v>626</v>
      </c>
      <c r="H50" s="85"/>
      <c r="I50" s="87">
        <v>0</v>
      </c>
    </row>
    <row r="51" spans="2:9" x14ac:dyDescent="0.2">
      <c r="B51" s="84"/>
      <c r="F51" s="82"/>
      <c r="G51" s="85"/>
      <c r="I51" s="87"/>
    </row>
    <row r="52" spans="2:9" x14ac:dyDescent="0.2">
      <c r="B52" s="89">
        <f>B42+B49</f>
        <v>188358</v>
      </c>
      <c r="C52" s="78"/>
      <c r="D52" s="78" t="s">
        <v>568</v>
      </c>
      <c r="E52" s="78"/>
      <c r="F52" s="91"/>
      <c r="G52" s="78" t="s">
        <v>568</v>
      </c>
      <c r="H52" s="78"/>
      <c r="I52" s="92">
        <f>I42+I43+I50</f>
        <v>188358</v>
      </c>
    </row>
    <row r="55" spans="2:9" ht="15" x14ac:dyDescent="0.2">
      <c r="B55" s="65" t="s">
        <v>625</v>
      </c>
      <c r="C55" s="94"/>
      <c r="D55" s="94"/>
      <c r="E55" s="94"/>
      <c r="F55" s="94"/>
      <c r="G55" s="94"/>
      <c r="H55" s="94"/>
      <c r="I55" s="94"/>
    </row>
    <row r="57" spans="2:9" x14ac:dyDescent="0.2">
      <c r="B57" s="70" t="s">
        <v>606</v>
      </c>
      <c r="C57" s="78"/>
      <c r="D57" s="78"/>
      <c r="E57" s="78"/>
      <c r="F57" s="78"/>
      <c r="G57" s="78"/>
      <c r="H57" s="78"/>
      <c r="I57" s="69" t="s">
        <v>605</v>
      </c>
    </row>
    <row r="58" spans="2:9" x14ac:dyDescent="0.2">
      <c r="B58" s="80"/>
      <c r="F58" s="82"/>
      <c r="G58" s="83"/>
      <c r="H58" s="83"/>
      <c r="I58" s="82"/>
    </row>
    <row r="59" spans="2:9" x14ac:dyDescent="0.2">
      <c r="B59" s="84">
        <f>B60+B61</f>
        <v>1890</v>
      </c>
      <c r="D59" s="81" t="s">
        <v>624</v>
      </c>
      <c r="E59" s="86" t="s">
        <v>623</v>
      </c>
      <c r="F59" s="82"/>
      <c r="G59" s="88" t="s">
        <v>622</v>
      </c>
      <c r="H59" s="66" t="s">
        <v>621</v>
      </c>
      <c r="I59" s="87">
        <f>+B49</f>
        <v>182426</v>
      </c>
    </row>
    <row r="60" spans="2:9" x14ac:dyDescent="0.2">
      <c r="B60" s="84">
        <v>1890</v>
      </c>
      <c r="D60" s="85" t="s">
        <v>620</v>
      </c>
      <c r="F60" s="82"/>
      <c r="G60" s="88" t="s">
        <v>619</v>
      </c>
      <c r="H60" s="85"/>
      <c r="I60" s="87">
        <f>I61+I62</f>
        <v>628</v>
      </c>
    </row>
    <row r="61" spans="2:9" x14ac:dyDescent="0.2">
      <c r="B61" s="84">
        <v>0</v>
      </c>
      <c r="D61" s="85" t="s">
        <v>618</v>
      </c>
      <c r="F61" s="82"/>
      <c r="G61" s="88" t="s">
        <v>617</v>
      </c>
      <c r="I61" s="87">
        <v>0</v>
      </c>
    </row>
    <row r="62" spans="2:9" x14ac:dyDescent="0.2">
      <c r="B62" s="84">
        <v>628</v>
      </c>
      <c r="D62" s="81" t="s">
        <v>616</v>
      </c>
      <c r="E62" s="85" t="s">
        <v>615</v>
      </c>
      <c r="F62" s="82"/>
      <c r="G62" s="88" t="s">
        <v>614</v>
      </c>
      <c r="I62" s="87">
        <v>628</v>
      </c>
    </row>
    <row r="63" spans="2:9" x14ac:dyDescent="0.2">
      <c r="B63" s="84"/>
      <c r="E63" s="85" t="s">
        <v>613</v>
      </c>
      <c r="F63" s="82"/>
      <c r="G63" s="83" t="s">
        <v>612</v>
      </c>
      <c r="H63" s="81" t="s">
        <v>611</v>
      </c>
      <c r="I63" s="87">
        <f>I64+I65+I66</f>
        <v>50</v>
      </c>
    </row>
    <row r="64" spans="2:9" x14ac:dyDescent="0.2">
      <c r="B64" s="84">
        <f>B65+B66+B67</f>
        <v>156</v>
      </c>
      <c r="D64" s="81" t="s">
        <v>612</v>
      </c>
      <c r="E64" s="81" t="s">
        <v>611</v>
      </c>
      <c r="F64" s="82"/>
      <c r="G64" s="85" t="s">
        <v>610</v>
      </c>
      <c r="I64" s="87">
        <v>0</v>
      </c>
    </row>
    <row r="65" spans="2:9" x14ac:dyDescent="0.2">
      <c r="B65" s="84">
        <v>156</v>
      </c>
      <c r="D65" s="85" t="s">
        <v>610</v>
      </c>
      <c r="F65" s="82"/>
      <c r="G65" s="88" t="s">
        <v>609</v>
      </c>
      <c r="I65" s="87">
        <v>0</v>
      </c>
    </row>
    <row r="66" spans="2:9" x14ac:dyDescent="0.2">
      <c r="B66" s="84">
        <v>0</v>
      </c>
      <c r="D66" s="85" t="s">
        <v>609</v>
      </c>
      <c r="F66" s="82"/>
      <c r="G66" s="88" t="s">
        <v>608</v>
      </c>
      <c r="I66" s="87">
        <v>50</v>
      </c>
    </row>
    <row r="67" spans="2:9" x14ac:dyDescent="0.2">
      <c r="B67" s="84">
        <v>0</v>
      </c>
      <c r="D67" s="85" t="s">
        <v>608</v>
      </c>
      <c r="F67" s="82"/>
      <c r="G67" s="83"/>
      <c r="H67" s="83"/>
      <c r="I67" s="87"/>
    </row>
    <row r="68" spans="2:9" x14ac:dyDescent="0.2">
      <c r="B68" s="84">
        <f>I70-B59-B62-B64</f>
        <v>180430</v>
      </c>
      <c r="D68" s="85" t="s">
        <v>602</v>
      </c>
      <c r="E68" s="85" t="s">
        <v>601</v>
      </c>
      <c r="F68" s="82"/>
      <c r="G68" s="83"/>
      <c r="H68" s="83"/>
      <c r="I68" s="87"/>
    </row>
    <row r="69" spans="2:9" ht="17.45" customHeight="1" x14ac:dyDescent="0.2">
      <c r="B69" s="84"/>
      <c r="F69" s="82"/>
      <c r="G69" s="83"/>
      <c r="H69" s="83"/>
      <c r="I69" s="87"/>
    </row>
    <row r="70" spans="2:9" ht="17.45" customHeight="1" x14ac:dyDescent="0.2">
      <c r="B70" s="89">
        <f>B59+B62+B64+B68</f>
        <v>183104</v>
      </c>
      <c r="C70" s="78"/>
      <c r="D70" s="78" t="s">
        <v>568</v>
      </c>
      <c r="E70" s="78"/>
      <c r="F70" s="91"/>
      <c r="G70" s="78" t="s">
        <v>568</v>
      </c>
      <c r="H70" s="78"/>
      <c r="I70" s="92">
        <f>I59+I60+I63</f>
        <v>183104</v>
      </c>
    </row>
    <row r="73" spans="2:9" ht="15" x14ac:dyDescent="0.2">
      <c r="B73" s="65" t="s">
        <v>607</v>
      </c>
      <c r="C73" s="94"/>
      <c r="D73" s="94"/>
      <c r="E73" s="94"/>
      <c r="F73" s="94"/>
      <c r="G73" s="94"/>
      <c r="H73" s="94"/>
      <c r="I73" s="94"/>
    </row>
    <row r="75" spans="2:9" x14ac:dyDescent="0.2">
      <c r="B75" s="70" t="s">
        <v>606</v>
      </c>
      <c r="C75" s="78"/>
      <c r="D75" s="78"/>
      <c r="E75" s="78"/>
      <c r="F75" s="78"/>
      <c r="G75" s="78"/>
      <c r="H75" s="78"/>
      <c r="I75" s="69" t="s">
        <v>605</v>
      </c>
    </row>
    <row r="76" spans="2:9" x14ac:dyDescent="0.2">
      <c r="B76" s="80"/>
      <c r="F76" s="82"/>
      <c r="G76" s="83"/>
      <c r="H76" s="83"/>
      <c r="I76" s="82"/>
    </row>
    <row r="77" spans="2:9" x14ac:dyDescent="0.2">
      <c r="B77" s="84">
        <v>0</v>
      </c>
      <c r="D77" s="81" t="s">
        <v>604</v>
      </c>
      <c r="E77" s="85" t="s">
        <v>603</v>
      </c>
      <c r="F77" s="82"/>
      <c r="G77" s="88" t="s">
        <v>602</v>
      </c>
      <c r="H77" s="66" t="s">
        <v>601</v>
      </c>
      <c r="I77" s="87">
        <f>+B68</f>
        <v>180430</v>
      </c>
    </row>
    <row r="78" spans="2:9" x14ac:dyDescent="0.2">
      <c r="B78" s="84"/>
      <c r="E78" s="85" t="s">
        <v>600</v>
      </c>
      <c r="F78" s="82"/>
      <c r="G78" s="88"/>
      <c r="H78" s="85"/>
      <c r="I78" s="87"/>
    </row>
    <row r="79" spans="2:9" x14ac:dyDescent="0.2">
      <c r="B79" s="84">
        <f>I82-B77</f>
        <v>180430</v>
      </c>
      <c r="D79" s="85" t="s">
        <v>595</v>
      </c>
      <c r="E79" s="68" t="s">
        <v>599</v>
      </c>
      <c r="F79" s="82"/>
      <c r="G79" s="83"/>
      <c r="H79" s="83"/>
      <c r="I79" s="87"/>
    </row>
    <row r="80" spans="2:9" x14ac:dyDescent="0.2">
      <c r="B80" s="84">
        <f>B79-B13</f>
        <v>174634</v>
      </c>
      <c r="D80" s="85" t="s">
        <v>598</v>
      </c>
      <c r="E80" s="66" t="s">
        <v>594</v>
      </c>
      <c r="F80" s="82"/>
      <c r="G80" s="83"/>
      <c r="H80" s="83"/>
      <c r="I80" s="87"/>
    </row>
    <row r="81" spans="2:9" x14ac:dyDescent="0.2">
      <c r="B81" s="84"/>
      <c r="F81" s="82"/>
      <c r="G81" s="83"/>
      <c r="H81" s="83"/>
      <c r="I81" s="87"/>
    </row>
    <row r="82" spans="2:9" x14ac:dyDescent="0.2">
      <c r="B82" s="89">
        <f>B77+B79</f>
        <v>180430</v>
      </c>
      <c r="C82" s="78"/>
      <c r="D82" s="78" t="s">
        <v>568</v>
      </c>
      <c r="E82" s="78"/>
      <c r="F82" s="91"/>
      <c r="G82" s="78" t="s">
        <v>568</v>
      </c>
      <c r="H82" s="78"/>
      <c r="I82" s="92">
        <f>I77</f>
        <v>180430</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597</v>
      </c>
      <c r="C85" s="153"/>
      <c r="D85" s="153"/>
      <c r="E85" s="153"/>
      <c r="F85" s="153"/>
      <c r="G85" s="153"/>
      <c r="H85" s="153"/>
      <c r="I85" s="153"/>
    </row>
    <row r="86" spans="2:9" ht="7.15" customHeight="1" x14ac:dyDescent="0.2"/>
    <row r="88" spans="2:9" ht="15" x14ac:dyDescent="0.2">
      <c r="B88" s="65" t="s">
        <v>596</v>
      </c>
      <c r="C88" s="93"/>
      <c r="D88" s="93"/>
      <c r="E88" s="93"/>
      <c r="F88" s="93"/>
      <c r="G88" s="93"/>
      <c r="H88" s="93"/>
      <c r="I88" s="93"/>
    </row>
    <row r="89" spans="2:9" ht="15.75" customHeight="1" x14ac:dyDescent="0.2"/>
    <row r="90" spans="2:9" x14ac:dyDescent="0.2">
      <c r="B90" s="64" t="s">
        <v>566</v>
      </c>
      <c r="C90" s="78"/>
      <c r="D90" s="78"/>
      <c r="E90" s="78"/>
      <c r="F90" s="78"/>
      <c r="G90" s="78"/>
      <c r="H90" s="78"/>
      <c r="I90" s="63" t="s">
        <v>565</v>
      </c>
    </row>
    <row r="91" spans="2:9" x14ac:dyDescent="0.2">
      <c r="B91" s="80"/>
      <c r="F91" s="82"/>
      <c r="G91" s="83"/>
      <c r="H91" s="83"/>
      <c r="I91" s="82"/>
    </row>
    <row r="92" spans="2:9" x14ac:dyDescent="0.2">
      <c r="B92" s="84">
        <f>I99</f>
        <v>33373</v>
      </c>
      <c r="D92" s="85" t="s">
        <v>582</v>
      </c>
      <c r="E92" s="66" t="s">
        <v>581</v>
      </c>
      <c r="F92" s="82"/>
      <c r="G92" s="85" t="s">
        <v>595</v>
      </c>
      <c r="H92" s="66" t="s">
        <v>594</v>
      </c>
      <c r="I92" s="87">
        <f>+B80</f>
        <v>174634</v>
      </c>
    </row>
    <row r="93" spans="2:9" x14ac:dyDescent="0.2">
      <c r="B93" s="84"/>
      <c r="E93" s="68" t="s">
        <v>578</v>
      </c>
      <c r="F93" s="82"/>
      <c r="G93" s="88" t="s">
        <v>593</v>
      </c>
      <c r="H93" s="81" t="s">
        <v>592</v>
      </c>
      <c r="I93" s="87">
        <f>I94+I95</f>
        <v>33663</v>
      </c>
    </row>
    <row r="94" spans="2:9" x14ac:dyDescent="0.2">
      <c r="B94" s="84"/>
      <c r="E94" s="85"/>
      <c r="F94" s="82"/>
      <c r="G94" s="88" t="s">
        <v>591</v>
      </c>
      <c r="I94" s="87">
        <v>20</v>
      </c>
    </row>
    <row r="95" spans="2:9" x14ac:dyDescent="0.2">
      <c r="B95" s="84"/>
      <c r="E95" s="85"/>
      <c r="F95" s="82"/>
      <c r="G95" s="88" t="s">
        <v>590</v>
      </c>
      <c r="I95" s="87">
        <v>33643</v>
      </c>
    </row>
    <row r="96" spans="2:9" x14ac:dyDescent="0.2">
      <c r="B96" s="84"/>
      <c r="D96" s="85"/>
      <c r="F96" s="82"/>
      <c r="G96" s="88" t="s">
        <v>589</v>
      </c>
      <c r="H96" s="81" t="s">
        <v>588</v>
      </c>
      <c r="I96" s="87">
        <f>I97</f>
        <v>-174924</v>
      </c>
    </row>
    <row r="97" spans="2:9" x14ac:dyDescent="0.2">
      <c r="B97" s="98"/>
      <c r="C97" s="99"/>
      <c r="D97" s="99"/>
      <c r="E97" s="85"/>
      <c r="F97" s="100"/>
      <c r="G97" s="88" t="s">
        <v>587</v>
      </c>
      <c r="H97" s="101"/>
      <c r="I97" s="87">
        <v>-174924</v>
      </c>
    </row>
    <row r="98" spans="2:9" x14ac:dyDescent="0.2">
      <c r="B98" s="84"/>
      <c r="F98" s="82"/>
      <c r="G98" s="83"/>
      <c r="H98" s="83"/>
      <c r="I98" s="87"/>
    </row>
    <row r="99" spans="2:9" x14ac:dyDescent="0.2">
      <c r="B99" s="89">
        <f>B92</f>
        <v>33373</v>
      </c>
      <c r="C99" s="78"/>
      <c r="D99" s="78" t="s">
        <v>568</v>
      </c>
      <c r="E99" s="78"/>
      <c r="F99" s="91"/>
      <c r="G99" s="78" t="s">
        <v>568</v>
      </c>
      <c r="H99" s="78"/>
      <c r="I99" s="92">
        <f>I92+I93+I96</f>
        <v>33373</v>
      </c>
    </row>
    <row r="102" spans="2:9" ht="15" x14ac:dyDescent="0.2">
      <c r="B102" s="65" t="s">
        <v>586</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566</v>
      </c>
      <c r="C104" s="78"/>
      <c r="D104" s="78"/>
      <c r="E104" s="78"/>
      <c r="F104" s="78"/>
      <c r="G104" s="78"/>
      <c r="H104" s="78"/>
      <c r="I104" s="63" t="s">
        <v>565</v>
      </c>
    </row>
    <row r="105" spans="2:9" x14ac:dyDescent="0.2">
      <c r="B105" s="80"/>
      <c r="E105" s="85"/>
      <c r="F105" s="102"/>
      <c r="G105" s="83"/>
      <c r="H105" s="83"/>
      <c r="I105" s="82"/>
    </row>
    <row r="106" spans="2:9" x14ac:dyDescent="0.2">
      <c r="B106" s="84">
        <f>B107+B109</f>
        <v>2354</v>
      </c>
      <c r="D106" s="85" t="s">
        <v>585</v>
      </c>
      <c r="E106" s="103" t="s">
        <v>584</v>
      </c>
      <c r="F106" s="82"/>
      <c r="G106" s="83"/>
      <c r="H106" s="83"/>
      <c r="I106" s="82"/>
    </row>
    <row r="107" spans="2:9" x14ac:dyDescent="0.2">
      <c r="B107" s="84">
        <v>4501</v>
      </c>
      <c r="D107" s="85" t="s">
        <v>583</v>
      </c>
      <c r="E107" s="85"/>
      <c r="F107" s="82"/>
      <c r="G107" s="85" t="s">
        <v>582</v>
      </c>
      <c r="H107" s="68" t="s">
        <v>581</v>
      </c>
      <c r="I107" s="87"/>
    </row>
    <row r="108" spans="2:9" x14ac:dyDescent="0.2">
      <c r="B108" s="84">
        <f>-B13</f>
        <v>-5796</v>
      </c>
      <c r="D108" s="85" t="s">
        <v>580</v>
      </c>
      <c r="E108" s="86" t="s">
        <v>579</v>
      </c>
      <c r="F108" s="82"/>
      <c r="G108" s="85"/>
      <c r="H108" s="67" t="s">
        <v>578</v>
      </c>
      <c r="I108" s="87">
        <f>B92</f>
        <v>33373</v>
      </c>
    </row>
    <row r="109" spans="2:9" x14ac:dyDescent="0.2">
      <c r="B109" s="84">
        <v>-2147</v>
      </c>
      <c r="D109" s="95" t="s">
        <v>577</v>
      </c>
      <c r="E109" s="85" t="s">
        <v>576</v>
      </c>
      <c r="F109" s="82"/>
      <c r="H109" s="104"/>
      <c r="I109" s="105"/>
    </row>
    <row r="110" spans="2:9" x14ac:dyDescent="0.2">
      <c r="B110" s="84">
        <v>0</v>
      </c>
      <c r="D110" s="85" t="s">
        <v>575</v>
      </c>
      <c r="E110" s="85" t="s">
        <v>574</v>
      </c>
      <c r="F110" s="82"/>
      <c r="G110" s="93"/>
      <c r="I110" s="87"/>
    </row>
    <row r="111" spans="2:9" x14ac:dyDescent="0.2">
      <c r="B111" s="84">
        <v>990</v>
      </c>
      <c r="D111" s="95" t="s">
        <v>573</v>
      </c>
      <c r="E111" s="85" t="s">
        <v>572</v>
      </c>
      <c r="F111" s="82"/>
      <c r="H111" s="104"/>
      <c r="I111" s="105"/>
    </row>
    <row r="112" spans="2:9" x14ac:dyDescent="0.2">
      <c r="B112" s="84"/>
      <c r="D112" s="85"/>
      <c r="E112" s="85" t="s">
        <v>571</v>
      </c>
      <c r="F112" s="82"/>
      <c r="G112" s="93"/>
      <c r="I112" s="87"/>
    </row>
    <row r="113" spans="2:9" x14ac:dyDescent="0.2">
      <c r="B113" s="84">
        <f>I115-B106-B108-B111</f>
        <v>35825</v>
      </c>
      <c r="C113" s="99"/>
      <c r="D113" s="99" t="s">
        <v>570</v>
      </c>
      <c r="E113" s="66" t="s">
        <v>569</v>
      </c>
      <c r="F113" s="100"/>
      <c r="G113" s="93"/>
      <c r="H113" s="101"/>
      <c r="I113" s="87"/>
    </row>
    <row r="114" spans="2:9" x14ac:dyDescent="0.2">
      <c r="B114" s="84"/>
      <c r="E114" s="85"/>
      <c r="F114" s="82"/>
      <c r="G114" s="93"/>
      <c r="H114" s="83"/>
      <c r="I114" s="87"/>
    </row>
    <row r="115" spans="2:9" x14ac:dyDescent="0.2">
      <c r="B115" s="89">
        <f>B106+B108+B111+B113</f>
        <v>33373</v>
      </c>
      <c r="C115" s="78"/>
      <c r="D115" s="78" t="s">
        <v>568</v>
      </c>
      <c r="E115" s="106"/>
      <c r="F115" s="91"/>
      <c r="G115" s="78" t="s">
        <v>568</v>
      </c>
      <c r="H115" s="78"/>
      <c r="I115" s="92">
        <f>I108</f>
        <v>33373</v>
      </c>
    </row>
    <row r="118" spans="2:9" ht="15" x14ac:dyDescent="0.2">
      <c r="B118" s="65" t="s">
        <v>567</v>
      </c>
      <c r="C118" s="93"/>
      <c r="D118" s="93"/>
      <c r="E118" s="93"/>
      <c r="F118" s="93"/>
      <c r="G118" s="93"/>
      <c r="H118" s="93"/>
      <c r="I118" s="93"/>
    </row>
    <row r="120" spans="2:9" x14ac:dyDescent="0.2">
      <c r="B120" s="64" t="s">
        <v>566</v>
      </c>
      <c r="C120" s="78"/>
      <c r="D120" s="78"/>
      <c r="E120" s="78"/>
      <c r="F120" s="78"/>
      <c r="G120" s="78"/>
      <c r="H120" s="78"/>
      <c r="I120" s="63" t="s">
        <v>565</v>
      </c>
    </row>
    <row r="121" spans="2:9" ht="15" x14ac:dyDescent="0.2">
      <c r="B121" s="61"/>
      <c r="C121" s="79"/>
      <c r="D121" s="79"/>
      <c r="E121" s="79"/>
      <c r="F121" s="79"/>
      <c r="G121" s="79"/>
      <c r="H121" s="79"/>
      <c r="I121" s="62"/>
    </row>
    <row r="122" spans="2:9" ht="15" x14ac:dyDescent="0.2">
      <c r="B122" s="61"/>
      <c r="C122" s="79"/>
      <c r="D122" s="79"/>
      <c r="E122" s="60" t="s">
        <v>564</v>
      </c>
      <c r="F122" s="79"/>
      <c r="G122" s="79"/>
      <c r="H122" s="79"/>
      <c r="I122" s="87">
        <f>B123-I125-I128-I131-I134-I137-I142-I143-I144</f>
        <v>35825</v>
      </c>
    </row>
    <row r="123" spans="2:9" ht="15" x14ac:dyDescent="0.2">
      <c r="B123" s="84">
        <f>B125+B128+B131+B134+B137+B142+B143+B144</f>
        <v>225563</v>
      </c>
      <c r="C123" s="79"/>
      <c r="D123" s="58"/>
      <c r="E123" s="85" t="s">
        <v>563</v>
      </c>
      <c r="F123" s="58"/>
      <c r="G123" s="58"/>
      <c r="H123" s="58"/>
      <c r="I123" s="87">
        <f>I125+I128+I131+I134+I137+I142+I143+I144</f>
        <v>189738</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562</v>
      </c>
      <c r="F125" s="58"/>
      <c r="G125" s="58"/>
      <c r="H125" s="58"/>
      <c r="I125" s="87">
        <f>I126+I127</f>
        <v>0</v>
      </c>
    </row>
    <row r="126" spans="2:9" ht="13.15" customHeight="1" x14ac:dyDescent="0.2">
      <c r="B126" s="84">
        <v>0</v>
      </c>
      <c r="C126" s="58"/>
      <c r="D126" s="58"/>
      <c r="E126" s="85" t="s">
        <v>561</v>
      </c>
      <c r="F126" s="58"/>
      <c r="G126" s="58"/>
      <c r="H126" s="58"/>
      <c r="I126" s="87">
        <v>0</v>
      </c>
    </row>
    <row r="127" spans="2:9" ht="15" x14ac:dyDescent="0.2">
      <c r="B127" s="84">
        <v>0</v>
      </c>
      <c r="C127" s="58"/>
      <c r="D127" s="58"/>
      <c r="E127" s="85" t="s">
        <v>560</v>
      </c>
      <c r="F127" s="58"/>
      <c r="G127" s="58"/>
      <c r="H127" s="58"/>
      <c r="I127" s="87">
        <v>0</v>
      </c>
    </row>
    <row r="128" spans="2:9" x14ac:dyDescent="0.2">
      <c r="B128" s="84">
        <f>B129+B130</f>
        <v>-57655</v>
      </c>
      <c r="E128" s="85" t="s">
        <v>559</v>
      </c>
      <c r="I128" s="87">
        <f>I129+I130</f>
        <v>397</v>
      </c>
    </row>
    <row r="129" spans="2:9" x14ac:dyDescent="0.2">
      <c r="B129" s="84">
        <v>-58414</v>
      </c>
      <c r="E129" s="85" t="s">
        <v>558</v>
      </c>
      <c r="I129" s="87">
        <v>0</v>
      </c>
    </row>
    <row r="130" spans="2:9" x14ac:dyDescent="0.2">
      <c r="B130" s="84">
        <v>759</v>
      </c>
      <c r="E130" s="85" t="s">
        <v>557</v>
      </c>
      <c r="I130" s="87">
        <v>397</v>
      </c>
    </row>
    <row r="131" spans="2:9" x14ac:dyDescent="0.2">
      <c r="B131" s="84">
        <f>B132+B133</f>
        <v>537</v>
      </c>
      <c r="E131" s="85" t="s">
        <v>556</v>
      </c>
      <c r="I131" s="87">
        <f>I132+I133</f>
        <v>0</v>
      </c>
    </row>
    <row r="132" spans="2:9" x14ac:dyDescent="0.2">
      <c r="B132" s="84">
        <v>275</v>
      </c>
      <c r="E132" s="85" t="s">
        <v>555</v>
      </c>
      <c r="I132" s="87">
        <v>0</v>
      </c>
    </row>
    <row r="133" spans="2:9" x14ac:dyDescent="0.2">
      <c r="B133" s="84">
        <v>262</v>
      </c>
      <c r="E133" s="85" t="s">
        <v>554</v>
      </c>
      <c r="I133" s="87">
        <v>0</v>
      </c>
    </row>
    <row r="134" spans="2:9" x14ac:dyDescent="0.2">
      <c r="B134" s="84">
        <f>B135+B136</f>
        <v>281456</v>
      </c>
      <c r="E134" s="85" t="s">
        <v>553</v>
      </c>
      <c r="I134" s="87">
        <f>I135+I136</f>
        <v>453008</v>
      </c>
    </row>
    <row r="135" spans="2:9" x14ac:dyDescent="0.2">
      <c r="B135" s="84">
        <v>34738</v>
      </c>
      <c r="E135" s="85" t="s">
        <v>552</v>
      </c>
      <c r="I135" s="87">
        <v>366008</v>
      </c>
    </row>
    <row r="136" spans="2:9" x14ac:dyDescent="0.2">
      <c r="B136" s="84">
        <v>246718</v>
      </c>
      <c r="E136" s="85" t="s">
        <v>551</v>
      </c>
      <c r="I136" s="87">
        <v>87000</v>
      </c>
    </row>
    <row r="137" spans="2:9" x14ac:dyDescent="0.2">
      <c r="B137" s="84">
        <f>B138+B141</f>
        <v>-1511</v>
      </c>
      <c r="E137" s="107" t="s">
        <v>550</v>
      </c>
      <c r="I137" s="87">
        <f>I138+I141</f>
        <v>-270897</v>
      </c>
    </row>
    <row r="138" spans="2:9" x14ac:dyDescent="0.2">
      <c r="B138" s="84">
        <f>B139+B140</f>
        <v>4955</v>
      </c>
      <c r="E138" s="107" t="s">
        <v>549</v>
      </c>
      <c r="I138" s="87">
        <f>I139+I140</f>
        <v>-270897</v>
      </c>
    </row>
    <row r="139" spans="2:9" x14ac:dyDescent="0.2">
      <c r="B139" s="84">
        <v>4955</v>
      </c>
      <c r="E139" s="107" t="s">
        <v>548</v>
      </c>
      <c r="I139" s="87">
        <v>-270897</v>
      </c>
    </row>
    <row r="140" spans="2:9" x14ac:dyDescent="0.2">
      <c r="B140" s="84">
        <v>0</v>
      </c>
      <c r="E140" s="107" t="s">
        <v>547</v>
      </c>
      <c r="I140" s="87">
        <v>0</v>
      </c>
    </row>
    <row r="141" spans="2:9" x14ac:dyDescent="0.2">
      <c r="B141" s="84">
        <v>-6466</v>
      </c>
      <c r="E141" s="107" t="s">
        <v>546</v>
      </c>
      <c r="I141" s="87">
        <v>0</v>
      </c>
    </row>
    <row r="142" spans="2:9" x14ac:dyDescent="0.2">
      <c r="B142" s="84">
        <v>0</v>
      </c>
      <c r="E142" s="85" t="s">
        <v>545</v>
      </c>
      <c r="I142" s="87">
        <v>0</v>
      </c>
    </row>
    <row r="143" spans="2:9" x14ac:dyDescent="0.2">
      <c r="B143" s="84">
        <v>0</v>
      </c>
      <c r="C143" s="85" t="s">
        <v>544</v>
      </c>
      <c r="E143" s="85" t="s">
        <v>544</v>
      </c>
      <c r="I143" s="87">
        <v>0</v>
      </c>
    </row>
    <row r="144" spans="2:9" x14ac:dyDescent="0.2">
      <c r="B144" s="84">
        <f>B145+B146</f>
        <v>2736</v>
      </c>
      <c r="C144" s="85" t="s">
        <v>543</v>
      </c>
      <c r="E144" s="85" t="s">
        <v>543</v>
      </c>
      <c r="I144" s="87">
        <f>I145+I146</f>
        <v>7230</v>
      </c>
    </row>
    <row r="145" spans="2:9" x14ac:dyDescent="0.2">
      <c r="B145" s="84">
        <v>-413</v>
      </c>
      <c r="C145" s="85" t="s">
        <v>542</v>
      </c>
      <c r="E145" s="85" t="s">
        <v>542</v>
      </c>
      <c r="I145" s="87">
        <v>-383</v>
      </c>
    </row>
    <row r="146" spans="2:9" x14ac:dyDescent="0.2">
      <c r="B146" s="89">
        <v>3149</v>
      </c>
      <c r="C146" s="108" t="s">
        <v>541</v>
      </c>
      <c r="D146" s="109"/>
      <c r="E146" s="108" t="s">
        <v>541</v>
      </c>
      <c r="F146" s="109"/>
      <c r="G146" s="109"/>
      <c r="H146" s="109"/>
      <c r="I146" s="92">
        <v>7613</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112</v>
      </c>
      <c r="D1" s="45"/>
      <c r="E1" s="45"/>
      <c r="F1" s="45"/>
      <c r="G1" s="39"/>
      <c r="H1" s="45"/>
      <c r="I1" s="45"/>
      <c r="J1" s="45"/>
      <c r="K1" s="45"/>
      <c r="L1" s="45"/>
      <c r="M1" s="45"/>
    </row>
    <row r="2" spans="2:14" s="41" customFormat="1" ht="20.25" x14ac:dyDescent="0.25">
      <c r="B2" s="75" t="s">
        <v>1013</v>
      </c>
      <c r="D2" s="42"/>
      <c r="E2" s="42"/>
      <c r="F2" s="42"/>
      <c r="G2" s="39"/>
      <c r="H2" s="42"/>
      <c r="I2" s="42"/>
      <c r="J2" s="42"/>
      <c r="K2" s="42"/>
      <c r="L2" s="42"/>
      <c r="M2" s="42"/>
    </row>
    <row r="3" spans="2:14" s="37" customFormat="1" ht="15" customHeight="1" x14ac:dyDescent="0.25">
      <c r="B3" s="76" t="s">
        <v>761</v>
      </c>
      <c r="D3" s="39"/>
      <c r="E3" s="40"/>
      <c r="F3" s="39"/>
      <c r="G3" s="39"/>
      <c r="H3" s="39"/>
      <c r="I3" s="39"/>
      <c r="J3" s="39"/>
      <c r="K3" s="39"/>
      <c r="L3" s="39"/>
      <c r="M3" s="39"/>
      <c r="N3" s="38"/>
    </row>
    <row r="4" spans="2:14" s="37" customFormat="1" ht="15" customHeight="1" x14ac:dyDescent="0.25">
      <c r="B4" s="76" t="s">
        <v>760</v>
      </c>
      <c r="D4" s="39"/>
      <c r="E4" s="40"/>
      <c r="F4" s="39"/>
      <c r="G4" s="39"/>
      <c r="H4" s="39"/>
      <c r="I4" s="39"/>
      <c r="J4" s="39"/>
      <c r="K4" s="39"/>
      <c r="L4" s="39"/>
      <c r="M4" s="39"/>
      <c r="N4" s="38"/>
    </row>
    <row r="5" spans="2:14" s="34" customFormat="1" ht="15" customHeight="1" x14ac:dyDescent="0.2">
      <c r="B5" s="76"/>
      <c r="D5" s="122"/>
      <c r="E5" s="21"/>
      <c r="F5" s="21"/>
      <c r="G5" s="21"/>
      <c r="H5" s="21"/>
      <c r="I5" s="21"/>
      <c r="J5" s="21"/>
      <c r="K5" s="21"/>
      <c r="L5" s="21"/>
      <c r="M5" s="21"/>
      <c r="N5" s="35"/>
    </row>
    <row r="6" spans="2:14" s="34" customFormat="1" ht="20.25" customHeight="1" x14ac:dyDescent="0.2">
      <c r="B6" s="123" t="s">
        <v>662</v>
      </c>
      <c r="D6" s="122"/>
      <c r="E6" s="21"/>
      <c r="F6" s="21"/>
      <c r="G6" s="21"/>
      <c r="H6" s="21"/>
      <c r="I6" s="21"/>
      <c r="J6" s="21"/>
      <c r="K6" s="21"/>
      <c r="L6" s="21"/>
      <c r="M6" s="21"/>
      <c r="N6" s="35"/>
    </row>
    <row r="7" spans="2:14" ht="15" x14ac:dyDescent="0.2">
      <c r="B7" s="65" t="s">
        <v>661</v>
      </c>
      <c r="C7" s="65"/>
      <c r="D7" s="65"/>
      <c r="E7" s="65"/>
      <c r="F7" s="65"/>
      <c r="G7" s="65"/>
      <c r="H7" s="65"/>
      <c r="I7" s="65"/>
    </row>
    <row r="9" spans="2:14" x14ac:dyDescent="0.2">
      <c r="B9" s="70" t="s">
        <v>606</v>
      </c>
      <c r="C9" s="78"/>
      <c r="D9" s="78"/>
      <c r="E9" s="78"/>
      <c r="F9" s="78"/>
      <c r="G9" s="78"/>
      <c r="H9" s="78"/>
      <c r="I9" s="69" t="s">
        <v>605</v>
      </c>
    </row>
    <row r="10" spans="2:14" x14ac:dyDescent="0.2">
      <c r="B10" s="80"/>
      <c r="F10" s="82"/>
      <c r="G10" s="83"/>
      <c r="H10" s="83"/>
      <c r="I10" s="82"/>
    </row>
    <row r="11" spans="2:14" x14ac:dyDescent="0.2">
      <c r="B11" s="84">
        <v>168448</v>
      </c>
      <c r="D11" s="81" t="s">
        <v>660</v>
      </c>
      <c r="E11" s="85" t="s">
        <v>659</v>
      </c>
      <c r="F11" s="82"/>
      <c r="G11" s="83" t="s">
        <v>658</v>
      </c>
      <c r="H11" s="86" t="s">
        <v>657</v>
      </c>
      <c r="I11" s="87">
        <f>I12+I13</f>
        <v>556151</v>
      </c>
    </row>
    <row r="12" spans="2:14" x14ac:dyDescent="0.2">
      <c r="B12" s="84">
        <f>I11-B11</f>
        <v>387703</v>
      </c>
      <c r="D12" s="85" t="s">
        <v>647</v>
      </c>
      <c r="E12" s="66" t="s">
        <v>646</v>
      </c>
      <c r="F12" s="82"/>
      <c r="G12" s="88" t="s">
        <v>656</v>
      </c>
      <c r="H12" s="83"/>
      <c r="I12" s="87">
        <v>554380</v>
      </c>
    </row>
    <row r="13" spans="2:14" x14ac:dyDescent="0.2">
      <c r="B13" s="84">
        <v>102435</v>
      </c>
      <c r="D13" s="81" t="s">
        <v>655</v>
      </c>
      <c r="E13" s="85" t="s">
        <v>579</v>
      </c>
      <c r="F13" s="82"/>
      <c r="G13" s="88" t="s">
        <v>654</v>
      </c>
      <c r="I13" s="87">
        <v>1771</v>
      </c>
    </row>
    <row r="14" spans="2:14" x14ac:dyDescent="0.2">
      <c r="B14" s="84">
        <f>B12-B13</f>
        <v>285268</v>
      </c>
      <c r="D14" s="81" t="s">
        <v>653</v>
      </c>
      <c r="E14" s="66" t="s">
        <v>652</v>
      </c>
      <c r="F14" s="82"/>
      <c r="G14" s="88"/>
      <c r="H14" s="83"/>
      <c r="I14" s="87"/>
    </row>
    <row r="15" spans="2:14" ht="7.15" customHeight="1" x14ac:dyDescent="0.2">
      <c r="B15" s="84"/>
      <c r="F15" s="82"/>
      <c r="G15" s="83"/>
      <c r="H15" s="83"/>
      <c r="I15" s="87"/>
    </row>
    <row r="16" spans="2:14" x14ac:dyDescent="0.2">
      <c r="B16" s="89">
        <f>B11+B12</f>
        <v>556151</v>
      </c>
      <c r="C16" s="78"/>
      <c r="D16" s="90" t="s">
        <v>568</v>
      </c>
      <c r="E16" s="78"/>
      <c r="F16" s="91"/>
      <c r="G16" s="90" t="s">
        <v>568</v>
      </c>
      <c r="H16" s="78"/>
      <c r="I16" s="92">
        <f>I11</f>
        <v>556151</v>
      </c>
    </row>
    <row r="19" spans="2:9" ht="15" x14ac:dyDescent="0.2">
      <c r="B19" s="65" t="s">
        <v>651</v>
      </c>
      <c r="C19" s="93"/>
      <c r="D19" s="65"/>
      <c r="E19" s="65"/>
      <c r="F19" s="65"/>
      <c r="G19" s="65"/>
      <c r="H19" s="65"/>
      <c r="I19" s="93"/>
    </row>
    <row r="22" spans="2:9" ht="15" x14ac:dyDescent="0.2">
      <c r="B22" s="65" t="s">
        <v>650</v>
      </c>
      <c r="C22" s="93"/>
      <c r="D22" s="93"/>
      <c r="E22" s="93"/>
      <c r="F22" s="93"/>
      <c r="G22" s="93"/>
      <c r="H22" s="93"/>
      <c r="I22" s="93"/>
    </row>
    <row r="24" spans="2:9" ht="15" x14ac:dyDescent="0.2">
      <c r="B24" s="70" t="s">
        <v>606</v>
      </c>
      <c r="C24" s="71"/>
      <c r="D24" s="71"/>
      <c r="E24" s="71"/>
      <c r="F24" s="71"/>
      <c r="G24" s="71"/>
      <c r="H24" s="71"/>
      <c r="I24" s="69" t="s">
        <v>605</v>
      </c>
    </row>
    <row r="25" spans="2:9" x14ac:dyDescent="0.2">
      <c r="B25" s="80"/>
      <c r="F25" s="82"/>
      <c r="G25" s="83"/>
      <c r="H25" s="83"/>
      <c r="I25" s="82"/>
    </row>
    <row r="26" spans="2:9" x14ac:dyDescent="0.2">
      <c r="B26" s="84">
        <f>B27+B28</f>
        <v>267117</v>
      </c>
      <c r="D26" s="81" t="s">
        <v>649</v>
      </c>
      <c r="E26" s="85" t="s">
        <v>648</v>
      </c>
      <c r="F26" s="82"/>
      <c r="G26" s="88" t="s">
        <v>647</v>
      </c>
      <c r="H26" s="68" t="s">
        <v>646</v>
      </c>
      <c r="I26" s="87">
        <f>+B12</f>
        <v>387703</v>
      </c>
    </row>
    <row r="27" spans="2:9" x14ac:dyDescent="0.2">
      <c r="B27" s="84">
        <v>208996</v>
      </c>
      <c r="D27" s="85" t="s">
        <v>645</v>
      </c>
      <c r="F27" s="82"/>
      <c r="G27" s="83"/>
      <c r="H27" s="83"/>
      <c r="I27" s="87"/>
    </row>
    <row r="28" spans="2:9" x14ac:dyDescent="0.2">
      <c r="B28" s="84">
        <f>B29+B30</f>
        <v>58121</v>
      </c>
      <c r="D28" s="85" t="s">
        <v>644</v>
      </c>
      <c r="F28" s="82"/>
      <c r="G28" s="83"/>
      <c r="H28" s="83"/>
      <c r="I28" s="87"/>
    </row>
    <row r="29" spans="2:9" x14ac:dyDescent="0.2">
      <c r="B29" s="84">
        <v>56211</v>
      </c>
      <c r="D29" s="85" t="s">
        <v>643</v>
      </c>
      <c r="F29" s="82"/>
      <c r="G29" s="83"/>
      <c r="H29" s="83"/>
      <c r="I29" s="87"/>
    </row>
    <row r="30" spans="2:9" x14ac:dyDescent="0.2">
      <c r="B30" s="84">
        <v>1910</v>
      </c>
      <c r="D30" s="85" t="s">
        <v>642</v>
      </c>
      <c r="F30" s="82"/>
      <c r="G30" s="83"/>
      <c r="H30" s="83"/>
      <c r="I30" s="87"/>
    </row>
    <row r="31" spans="2:9" ht="12.75" customHeight="1" x14ac:dyDescent="0.2">
      <c r="B31" s="84">
        <v>8532</v>
      </c>
      <c r="D31" s="81" t="s">
        <v>641</v>
      </c>
      <c r="E31" s="81" t="s">
        <v>640</v>
      </c>
      <c r="F31" s="82"/>
      <c r="G31" s="83"/>
      <c r="H31" s="83"/>
      <c r="I31" s="87"/>
    </row>
    <row r="32" spans="2:9" ht="12.75" customHeight="1" x14ac:dyDescent="0.2">
      <c r="B32" s="84">
        <v>0</v>
      </c>
      <c r="D32" s="81" t="s">
        <v>639</v>
      </c>
      <c r="E32" s="81" t="s">
        <v>638</v>
      </c>
      <c r="F32" s="82"/>
      <c r="G32" s="83"/>
      <c r="H32" s="83"/>
      <c r="I32" s="87"/>
    </row>
    <row r="33" spans="2:9" x14ac:dyDescent="0.2">
      <c r="B33" s="84">
        <f>I35-B26-B31-B32</f>
        <v>112054</v>
      </c>
      <c r="D33" s="85" t="s">
        <v>636</v>
      </c>
      <c r="E33" s="66" t="s">
        <v>635</v>
      </c>
      <c r="F33" s="82"/>
      <c r="G33" s="83"/>
      <c r="H33" s="83"/>
      <c r="I33" s="87"/>
    </row>
    <row r="34" spans="2:9" x14ac:dyDescent="0.2">
      <c r="B34" s="84"/>
      <c r="F34" s="82"/>
      <c r="G34" s="83"/>
      <c r="H34" s="83"/>
      <c r="I34" s="87"/>
    </row>
    <row r="35" spans="2:9" x14ac:dyDescent="0.2">
      <c r="B35" s="89">
        <f>B26+B31+B32+B33</f>
        <v>387703</v>
      </c>
      <c r="C35" s="78"/>
      <c r="D35" s="90" t="s">
        <v>568</v>
      </c>
      <c r="E35" s="78"/>
      <c r="F35" s="91"/>
      <c r="G35" s="90" t="s">
        <v>568</v>
      </c>
      <c r="H35" s="78"/>
      <c r="I35" s="92">
        <f>I26</f>
        <v>387703</v>
      </c>
    </row>
    <row r="38" spans="2:9" ht="15" x14ac:dyDescent="0.2">
      <c r="B38" s="65" t="s">
        <v>637</v>
      </c>
      <c r="C38" s="94"/>
      <c r="D38" s="94"/>
      <c r="E38" s="94"/>
      <c r="F38" s="94"/>
      <c r="G38" s="94"/>
      <c r="H38" s="94"/>
      <c r="I38" s="94"/>
    </row>
    <row r="39" spans="2:9" ht="13.15" customHeight="1" x14ac:dyDescent="0.2"/>
    <row r="40" spans="2:9" x14ac:dyDescent="0.2">
      <c r="B40" s="70" t="s">
        <v>606</v>
      </c>
      <c r="C40" s="78"/>
      <c r="D40" s="78"/>
      <c r="E40" s="78"/>
      <c r="F40" s="78"/>
      <c r="G40" s="78"/>
      <c r="H40" s="78"/>
      <c r="I40" s="69" t="s">
        <v>605</v>
      </c>
    </row>
    <row r="41" spans="2:9" x14ac:dyDescent="0.2">
      <c r="B41" s="80"/>
      <c r="F41" s="82"/>
      <c r="G41" s="83"/>
      <c r="H41" s="83"/>
      <c r="I41" s="82"/>
    </row>
    <row r="42" spans="2:9" x14ac:dyDescent="0.2">
      <c r="B42" s="84">
        <f>B43+B44+B45+B47+B48</f>
        <v>38130</v>
      </c>
      <c r="D42" s="81" t="s">
        <v>634</v>
      </c>
      <c r="E42" s="88" t="s">
        <v>633</v>
      </c>
      <c r="F42" s="82"/>
      <c r="G42" s="85" t="s">
        <v>636</v>
      </c>
      <c r="H42" s="66" t="s">
        <v>635</v>
      </c>
      <c r="I42" s="87">
        <f>+B33</f>
        <v>112054</v>
      </c>
    </row>
    <row r="43" spans="2:9" ht="15" x14ac:dyDescent="0.2">
      <c r="B43" s="84">
        <v>11426</v>
      </c>
      <c r="C43" s="58"/>
      <c r="D43" s="95" t="s">
        <v>632</v>
      </c>
      <c r="F43" s="62"/>
      <c r="G43" s="79" t="s">
        <v>634</v>
      </c>
      <c r="H43" s="96" t="s">
        <v>633</v>
      </c>
      <c r="I43" s="87">
        <f>I44+I45+I47+I48+I49</f>
        <v>1536</v>
      </c>
    </row>
    <row r="44" spans="2:9" x14ac:dyDescent="0.2">
      <c r="B44" s="84">
        <v>26704</v>
      </c>
      <c r="D44" s="85" t="s">
        <v>631</v>
      </c>
      <c r="F44" s="82"/>
      <c r="G44" s="95" t="s">
        <v>632</v>
      </c>
      <c r="I44" s="87">
        <v>434</v>
      </c>
    </row>
    <row r="45" spans="2:9" x14ac:dyDescent="0.2">
      <c r="B45" s="84">
        <v>0</v>
      </c>
      <c r="D45" s="85" t="s">
        <v>630</v>
      </c>
      <c r="E45" s="80"/>
      <c r="F45" s="82"/>
      <c r="G45" s="85" t="s">
        <v>631</v>
      </c>
      <c r="I45" s="87">
        <v>1102</v>
      </c>
    </row>
    <row r="46" spans="2:9" x14ac:dyDescent="0.2">
      <c r="B46" s="84"/>
      <c r="E46" s="97" t="s">
        <v>629</v>
      </c>
      <c r="F46" s="82"/>
      <c r="G46" s="85" t="s">
        <v>630</v>
      </c>
      <c r="H46" s="80"/>
      <c r="I46" s="87"/>
    </row>
    <row r="47" spans="2:9" x14ac:dyDescent="0.2">
      <c r="B47" s="84">
        <v>0</v>
      </c>
      <c r="D47" s="85" t="s">
        <v>628</v>
      </c>
      <c r="E47" s="85"/>
      <c r="F47" s="82"/>
      <c r="H47" s="85" t="s">
        <v>629</v>
      </c>
      <c r="I47" s="87">
        <v>0</v>
      </c>
    </row>
    <row r="48" spans="2:9" x14ac:dyDescent="0.2">
      <c r="B48" s="84">
        <v>0</v>
      </c>
      <c r="D48" s="85" t="s">
        <v>627</v>
      </c>
      <c r="E48" s="85"/>
      <c r="F48" s="82"/>
      <c r="G48" s="81" t="s">
        <v>628</v>
      </c>
      <c r="H48" s="85"/>
      <c r="I48" s="87">
        <v>0</v>
      </c>
    </row>
    <row r="49" spans="2:9" x14ac:dyDescent="0.2">
      <c r="B49" s="84">
        <f>I52-B42</f>
        <v>75460</v>
      </c>
      <c r="D49" s="85" t="s">
        <v>622</v>
      </c>
      <c r="E49" s="66" t="s">
        <v>621</v>
      </c>
      <c r="F49" s="82"/>
      <c r="G49" s="85" t="s">
        <v>627</v>
      </c>
      <c r="H49" s="85"/>
      <c r="I49" s="87">
        <v>0</v>
      </c>
    </row>
    <row r="50" spans="2:9" x14ac:dyDescent="0.2">
      <c r="B50" s="84"/>
      <c r="D50" s="85"/>
      <c r="E50" s="85"/>
      <c r="F50" s="82"/>
      <c r="G50" s="85" t="s">
        <v>626</v>
      </c>
      <c r="H50" s="85"/>
      <c r="I50" s="87">
        <v>0</v>
      </c>
    </row>
    <row r="51" spans="2:9" x14ac:dyDescent="0.2">
      <c r="B51" s="84"/>
      <c r="F51" s="82"/>
      <c r="G51" s="85"/>
      <c r="I51" s="87"/>
    </row>
    <row r="52" spans="2:9" x14ac:dyDescent="0.2">
      <c r="B52" s="89">
        <f>B42+B49</f>
        <v>113590</v>
      </c>
      <c r="C52" s="78"/>
      <c r="D52" s="78" t="s">
        <v>568</v>
      </c>
      <c r="E52" s="78"/>
      <c r="F52" s="91"/>
      <c r="G52" s="78" t="s">
        <v>568</v>
      </c>
      <c r="H52" s="78"/>
      <c r="I52" s="92">
        <f>I42+I43+I50</f>
        <v>113590</v>
      </c>
    </row>
    <row r="55" spans="2:9" ht="15" x14ac:dyDescent="0.2">
      <c r="B55" s="65" t="s">
        <v>625</v>
      </c>
      <c r="C55" s="94"/>
      <c r="D55" s="94"/>
      <c r="E55" s="94"/>
      <c r="F55" s="94"/>
      <c r="G55" s="94"/>
      <c r="H55" s="94"/>
      <c r="I55" s="94"/>
    </row>
    <row r="57" spans="2:9" x14ac:dyDescent="0.2">
      <c r="B57" s="70" t="s">
        <v>606</v>
      </c>
      <c r="C57" s="78"/>
      <c r="D57" s="78"/>
      <c r="E57" s="78"/>
      <c r="F57" s="78"/>
      <c r="G57" s="78"/>
      <c r="H57" s="78"/>
      <c r="I57" s="69" t="s">
        <v>605</v>
      </c>
    </row>
    <row r="58" spans="2:9" x14ac:dyDescent="0.2">
      <c r="B58" s="80"/>
      <c r="F58" s="82"/>
      <c r="G58" s="83"/>
      <c r="H58" s="83"/>
      <c r="I58" s="82"/>
    </row>
    <row r="59" spans="2:9" x14ac:dyDescent="0.2">
      <c r="B59" s="84">
        <f>B60+B61</f>
        <v>297</v>
      </c>
      <c r="D59" s="81" t="s">
        <v>624</v>
      </c>
      <c r="E59" s="86" t="s">
        <v>623</v>
      </c>
      <c r="F59" s="82"/>
      <c r="G59" s="88" t="s">
        <v>622</v>
      </c>
      <c r="H59" s="66" t="s">
        <v>621</v>
      </c>
      <c r="I59" s="87">
        <f>+B49</f>
        <v>75460</v>
      </c>
    </row>
    <row r="60" spans="2:9" x14ac:dyDescent="0.2">
      <c r="B60" s="84">
        <v>297</v>
      </c>
      <c r="D60" s="85" t="s">
        <v>620</v>
      </c>
      <c r="F60" s="82"/>
      <c r="G60" s="88" t="s">
        <v>619</v>
      </c>
      <c r="H60" s="85"/>
      <c r="I60" s="87">
        <f>I61+I62</f>
        <v>1910</v>
      </c>
    </row>
    <row r="61" spans="2:9" x14ac:dyDescent="0.2">
      <c r="B61" s="84">
        <v>0</v>
      </c>
      <c r="D61" s="85" t="s">
        <v>618</v>
      </c>
      <c r="F61" s="82"/>
      <c r="G61" s="88" t="s">
        <v>617</v>
      </c>
      <c r="I61" s="87">
        <v>0</v>
      </c>
    </row>
    <row r="62" spans="2:9" x14ac:dyDescent="0.2">
      <c r="B62" s="84">
        <v>1910</v>
      </c>
      <c r="D62" s="81" t="s">
        <v>616</v>
      </c>
      <c r="E62" s="85" t="s">
        <v>615</v>
      </c>
      <c r="F62" s="82"/>
      <c r="G62" s="88" t="s">
        <v>614</v>
      </c>
      <c r="I62" s="87">
        <v>1910</v>
      </c>
    </row>
    <row r="63" spans="2:9" x14ac:dyDescent="0.2">
      <c r="B63" s="84"/>
      <c r="E63" s="85" t="s">
        <v>613</v>
      </c>
      <c r="F63" s="82"/>
      <c r="G63" s="83" t="s">
        <v>612</v>
      </c>
      <c r="H63" s="81" t="s">
        <v>611</v>
      </c>
      <c r="I63" s="87">
        <f>I64+I65+I66</f>
        <v>1640</v>
      </c>
    </row>
    <row r="64" spans="2:9" x14ac:dyDescent="0.2">
      <c r="B64" s="84">
        <f>B65+B66+B67</f>
        <v>2612</v>
      </c>
      <c r="D64" s="81" t="s">
        <v>612</v>
      </c>
      <c r="E64" s="81" t="s">
        <v>611</v>
      </c>
      <c r="F64" s="82"/>
      <c r="G64" s="85" t="s">
        <v>610</v>
      </c>
      <c r="I64" s="87">
        <v>0</v>
      </c>
    </row>
    <row r="65" spans="2:9" x14ac:dyDescent="0.2">
      <c r="B65" s="84">
        <v>856</v>
      </c>
      <c r="D65" s="85" t="s">
        <v>610</v>
      </c>
      <c r="F65" s="82"/>
      <c r="G65" s="88" t="s">
        <v>609</v>
      </c>
      <c r="I65" s="87">
        <v>0</v>
      </c>
    </row>
    <row r="66" spans="2:9" x14ac:dyDescent="0.2">
      <c r="B66" s="84">
        <v>0</v>
      </c>
      <c r="D66" s="85" t="s">
        <v>609</v>
      </c>
      <c r="F66" s="82"/>
      <c r="G66" s="88" t="s">
        <v>608</v>
      </c>
      <c r="I66" s="87">
        <v>1640</v>
      </c>
    </row>
    <row r="67" spans="2:9" x14ac:dyDescent="0.2">
      <c r="B67" s="84">
        <v>1756</v>
      </c>
      <c r="D67" s="85" t="s">
        <v>608</v>
      </c>
      <c r="F67" s="82"/>
      <c r="G67" s="83"/>
      <c r="H67" s="83"/>
      <c r="I67" s="87"/>
    </row>
    <row r="68" spans="2:9" x14ac:dyDescent="0.2">
      <c r="B68" s="84">
        <f>I70-B59-B62-B64</f>
        <v>74191</v>
      </c>
      <c r="D68" s="85" t="s">
        <v>602</v>
      </c>
      <c r="E68" s="85" t="s">
        <v>601</v>
      </c>
      <c r="F68" s="82"/>
      <c r="G68" s="83"/>
      <c r="H68" s="83"/>
      <c r="I68" s="87"/>
    </row>
    <row r="69" spans="2:9" ht="17.45" customHeight="1" x14ac:dyDescent="0.2">
      <c r="B69" s="84"/>
      <c r="F69" s="82"/>
      <c r="G69" s="83"/>
      <c r="H69" s="83"/>
      <c r="I69" s="87"/>
    </row>
    <row r="70" spans="2:9" ht="17.45" customHeight="1" x14ac:dyDescent="0.2">
      <c r="B70" s="89">
        <f>B59+B62+B64+B68</f>
        <v>79010</v>
      </c>
      <c r="C70" s="78"/>
      <c r="D70" s="78" t="s">
        <v>568</v>
      </c>
      <c r="E70" s="78"/>
      <c r="F70" s="91"/>
      <c r="G70" s="78" t="s">
        <v>568</v>
      </c>
      <c r="H70" s="78"/>
      <c r="I70" s="92">
        <f>I59+I60+I63</f>
        <v>79010</v>
      </c>
    </row>
    <row r="73" spans="2:9" ht="15" x14ac:dyDescent="0.2">
      <c r="B73" s="65" t="s">
        <v>607</v>
      </c>
      <c r="C73" s="94"/>
      <c r="D73" s="94"/>
      <c r="E73" s="94"/>
      <c r="F73" s="94"/>
      <c r="G73" s="94"/>
      <c r="H73" s="94"/>
      <c r="I73" s="94"/>
    </row>
    <row r="75" spans="2:9" x14ac:dyDescent="0.2">
      <c r="B75" s="70" t="s">
        <v>606</v>
      </c>
      <c r="C75" s="78"/>
      <c r="D75" s="78"/>
      <c r="E75" s="78"/>
      <c r="F75" s="78"/>
      <c r="G75" s="78"/>
      <c r="H75" s="78"/>
      <c r="I75" s="69" t="s">
        <v>605</v>
      </c>
    </row>
    <row r="76" spans="2:9" x14ac:dyDescent="0.2">
      <c r="B76" s="80"/>
      <c r="F76" s="82"/>
      <c r="G76" s="83"/>
      <c r="H76" s="83"/>
      <c r="I76" s="82"/>
    </row>
    <row r="77" spans="2:9" x14ac:dyDescent="0.2">
      <c r="B77" s="84">
        <v>0</v>
      </c>
      <c r="D77" s="81" t="s">
        <v>604</v>
      </c>
      <c r="E77" s="85" t="s">
        <v>603</v>
      </c>
      <c r="F77" s="82"/>
      <c r="G77" s="88" t="s">
        <v>602</v>
      </c>
      <c r="H77" s="66" t="s">
        <v>601</v>
      </c>
      <c r="I77" s="87">
        <f>+B68</f>
        <v>74191</v>
      </c>
    </row>
    <row r="78" spans="2:9" x14ac:dyDescent="0.2">
      <c r="B78" s="84"/>
      <c r="E78" s="85" t="s">
        <v>600</v>
      </c>
      <c r="F78" s="82"/>
      <c r="G78" s="88"/>
      <c r="H78" s="85"/>
      <c r="I78" s="87"/>
    </row>
    <row r="79" spans="2:9" x14ac:dyDescent="0.2">
      <c r="B79" s="84">
        <f>I82-B77</f>
        <v>74191</v>
      </c>
      <c r="D79" s="85" t="s">
        <v>595</v>
      </c>
      <c r="E79" s="68" t="s">
        <v>599</v>
      </c>
      <c r="F79" s="82"/>
      <c r="G79" s="83"/>
      <c r="H79" s="83"/>
      <c r="I79" s="87"/>
    </row>
    <row r="80" spans="2:9" x14ac:dyDescent="0.2">
      <c r="B80" s="84">
        <f>B79-B13</f>
        <v>-28244</v>
      </c>
      <c r="D80" s="85" t="s">
        <v>598</v>
      </c>
      <c r="E80" s="66" t="s">
        <v>594</v>
      </c>
      <c r="F80" s="82"/>
      <c r="G80" s="83"/>
      <c r="H80" s="83"/>
      <c r="I80" s="87"/>
    </row>
    <row r="81" spans="2:9" x14ac:dyDescent="0.2">
      <c r="B81" s="84"/>
      <c r="F81" s="82"/>
      <c r="G81" s="83"/>
      <c r="H81" s="83"/>
      <c r="I81" s="87"/>
    </row>
    <row r="82" spans="2:9" x14ac:dyDescent="0.2">
      <c r="B82" s="89">
        <f>B77+B79</f>
        <v>74191</v>
      </c>
      <c r="C82" s="78"/>
      <c r="D82" s="78" t="s">
        <v>568</v>
      </c>
      <c r="E82" s="78"/>
      <c r="F82" s="91"/>
      <c r="G82" s="78" t="s">
        <v>568</v>
      </c>
      <c r="H82" s="78"/>
      <c r="I82" s="92">
        <f>I77</f>
        <v>74191</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597</v>
      </c>
      <c r="C85" s="153"/>
      <c r="D85" s="153"/>
      <c r="E85" s="153"/>
      <c r="F85" s="153"/>
      <c r="G85" s="153"/>
      <c r="H85" s="153"/>
      <c r="I85" s="153"/>
    </row>
    <row r="86" spans="2:9" ht="7.15" customHeight="1" x14ac:dyDescent="0.2"/>
    <row r="88" spans="2:9" ht="15" x14ac:dyDescent="0.2">
      <c r="B88" s="65" t="s">
        <v>596</v>
      </c>
      <c r="C88" s="93"/>
      <c r="D88" s="93"/>
      <c r="E88" s="93"/>
      <c r="F88" s="93"/>
      <c r="G88" s="93"/>
      <c r="H88" s="93"/>
      <c r="I88" s="93"/>
    </row>
    <row r="89" spans="2:9" ht="15.75" customHeight="1" x14ac:dyDescent="0.2"/>
    <row r="90" spans="2:9" x14ac:dyDescent="0.2">
      <c r="B90" s="64" t="s">
        <v>566</v>
      </c>
      <c r="C90" s="78"/>
      <c r="D90" s="78"/>
      <c r="E90" s="78"/>
      <c r="F90" s="78"/>
      <c r="G90" s="78"/>
      <c r="H90" s="78"/>
      <c r="I90" s="63" t="s">
        <v>565</v>
      </c>
    </row>
    <row r="91" spans="2:9" x14ac:dyDescent="0.2">
      <c r="B91" s="80"/>
      <c r="F91" s="82"/>
      <c r="G91" s="83"/>
      <c r="H91" s="83"/>
      <c r="I91" s="82"/>
    </row>
    <row r="92" spans="2:9" x14ac:dyDescent="0.2">
      <c r="B92" s="84">
        <f>I99</f>
        <v>-4245</v>
      </c>
      <c r="D92" s="85" t="s">
        <v>582</v>
      </c>
      <c r="E92" s="66" t="s">
        <v>581</v>
      </c>
      <c r="F92" s="82"/>
      <c r="G92" s="85" t="s">
        <v>595</v>
      </c>
      <c r="H92" s="66" t="s">
        <v>594</v>
      </c>
      <c r="I92" s="87">
        <f>+B80</f>
        <v>-28244</v>
      </c>
    </row>
    <row r="93" spans="2:9" x14ac:dyDescent="0.2">
      <c r="B93" s="84"/>
      <c r="E93" s="68" t="s">
        <v>578</v>
      </c>
      <c r="F93" s="82"/>
      <c r="G93" s="88" t="s">
        <v>593</v>
      </c>
      <c r="H93" s="81" t="s">
        <v>592</v>
      </c>
      <c r="I93" s="87">
        <f>I94+I95</f>
        <v>24206</v>
      </c>
    </row>
    <row r="94" spans="2:9" x14ac:dyDescent="0.2">
      <c r="B94" s="84"/>
      <c r="E94" s="85"/>
      <c r="F94" s="82"/>
      <c r="G94" s="88" t="s">
        <v>591</v>
      </c>
      <c r="I94" s="87">
        <v>23581</v>
      </c>
    </row>
    <row r="95" spans="2:9" x14ac:dyDescent="0.2">
      <c r="B95" s="84"/>
      <c r="E95" s="85"/>
      <c r="F95" s="82"/>
      <c r="G95" s="88" t="s">
        <v>590</v>
      </c>
      <c r="I95" s="87">
        <v>625</v>
      </c>
    </row>
    <row r="96" spans="2:9" x14ac:dyDescent="0.2">
      <c r="B96" s="84"/>
      <c r="D96" s="85"/>
      <c r="F96" s="82"/>
      <c r="G96" s="88" t="s">
        <v>589</v>
      </c>
      <c r="H96" s="81" t="s">
        <v>588</v>
      </c>
      <c r="I96" s="87">
        <f>I97</f>
        <v>-207</v>
      </c>
    </row>
    <row r="97" spans="2:9" x14ac:dyDescent="0.2">
      <c r="B97" s="98"/>
      <c r="C97" s="99"/>
      <c r="D97" s="99"/>
      <c r="E97" s="85"/>
      <c r="F97" s="100"/>
      <c r="G97" s="88" t="s">
        <v>587</v>
      </c>
      <c r="H97" s="101"/>
      <c r="I97" s="87">
        <v>-207</v>
      </c>
    </row>
    <row r="98" spans="2:9" x14ac:dyDescent="0.2">
      <c r="B98" s="84"/>
      <c r="F98" s="82"/>
      <c r="G98" s="83"/>
      <c r="H98" s="83"/>
      <c r="I98" s="87"/>
    </row>
    <row r="99" spans="2:9" x14ac:dyDescent="0.2">
      <c r="B99" s="89">
        <f>B92</f>
        <v>-4245</v>
      </c>
      <c r="C99" s="78"/>
      <c r="D99" s="78" t="s">
        <v>568</v>
      </c>
      <c r="E99" s="78"/>
      <c r="F99" s="91"/>
      <c r="G99" s="78" t="s">
        <v>568</v>
      </c>
      <c r="H99" s="78"/>
      <c r="I99" s="92">
        <f>I92+I93+I96</f>
        <v>-4245</v>
      </c>
    </row>
    <row r="102" spans="2:9" ht="15" x14ac:dyDescent="0.2">
      <c r="B102" s="65" t="s">
        <v>586</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566</v>
      </c>
      <c r="C104" s="78"/>
      <c r="D104" s="78"/>
      <c r="E104" s="78"/>
      <c r="F104" s="78"/>
      <c r="G104" s="78"/>
      <c r="H104" s="78"/>
      <c r="I104" s="63" t="s">
        <v>565</v>
      </c>
    </row>
    <row r="105" spans="2:9" x14ac:dyDescent="0.2">
      <c r="B105" s="80"/>
      <c r="E105" s="85"/>
      <c r="F105" s="102"/>
      <c r="G105" s="83"/>
      <c r="H105" s="83"/>
      <c r="I105" s="82"/>
    </row>
    <row r="106" spans="2:9" x14ac:dyDescent="0.2">
      <c r="B106" s="84">
        <f>B107+B109</f>
        <v>59043</v>
      </c>
      <c r="D106" s="85" t="s">
        <v>585</v>
      </c>
      <c r="E106" s="103" t="s">
        <v>584</v>
      </c>
      <c r="F106" s="82"/>
      <c r="G106" s="83"/>
      <c r="H106" s="83"/>
      <c r="I106" s="82"/>
    </row>
    <row r="107" spans="2:9" x14ac:dyDescent="0.2">
      <c r="B107" s="84">
        <v>40503</v>
      </c>
      <c r="D107" s="85" t="s">
        <v>583</v>
      </c>
      <c r="E107" s="85"/>
      <c r="F107" s="82"/>
      <c r="G107" s="85" t="s">
        <v>582</v>
      </c>
      <c r="H107" s="68" t="s">
        <v>581</v>
      </c>
      <c r="I107" s="87"/>
    </row>
    <row r="108" spans="2:9" x14ac:dyDescent="0.2">
      <c r="B108" s="84">
        <f>-B13</f>
        <v>-102435</v>
      </c>
      <c r="D108" s="85" t="s">
        <v>580</v>
      </c>
      <c r="E108" s="86" t="s">
        <v>579</v>
      </c>
      <c r="F108" s="82"/>
      <c r="G108" s="85"/>
      <c r="H108" s="67" t="s">
        <v>578</v>
      </c>
      <c r="I108" s="87">
        <f>B92</f>
        <v>-4245</v>
      </c>
    </row>
    <row r="109" spans="2:9" x14ac:dyDescent="0.2">
      <c r="B109" s="84">
        <v>18540</v>
      </c>
      <c r="D109" s="95" t="s">
        <v>577</v>
      </c>
      <c r="E109" s="85" t="s">
        <v>576</v>
      </c>
      <c r="F109" s="82"/>
      <c r="H109" s="104"/>
      <c r="I109" s="105"/>
    </row>
    <row r="110" spans="2:9" x14ac:dyDescent="0.2">
      <c r="B110" s="84">
        <v>0</v>
      </c>
      <c r="D110" s="85" t="s">
        <v>575</v>
      </c>
      <c r="E110" s="85" t="s">
        <v>574</v>
      </c>
      <c r="F110" s="82"/>
      <c r="G110" s="93"/>
      <c r="I110" s="87"/>
    </row>
    <row r="111" spans="2:9" x14ac:dyDescent="0.2">
      <c r="B111" s="84">
        <v>163</v>
      </c>
      <c r="D111" s="95" t="s">
        <v>573</v>
      </c>
      <c r="E111" s="85" t="s">
        <v>572</v>
      </c>
      <c r="F111" s="82"/>
      <c r="H111" s="104"/>
      <c r="I111" s="105"/>
    </row>
    <row r="112" spans="2:9" x14ac:dyDescent="0.2">
      <c r="B112" s="84"/>
      <c r="D112" s="85"/>
      <c r="E112" s="85" t="s">
        <v>571</v>
      </c>
      <c r="F112" s="82"/>
      <c r="G112" s="93"/>
      <c r="I112" s="87"/>
    </row>
    <row r="113" spans="2:9" x14ac:dyDescent="0.2">
      <c r="B113" s="84">
        <f>I115-B106-B108-B111</f>
        <v>38984</v>
      </c>
      <c r="C113" s="99"/>
      <c r="D113" s="99" t="s">
        <v>570</v>
      </c>
      <c r="E113" s="66" t="s">
        <v>569</v>
      </c>
      <c r="F113" s="100"/>
      <c r="G113" s="93"/>
      <c r="H113" s="101"/>
      <c r="I113" s="87"/>
    </row>
    <row r="114" spans="2:9" x14ac:dyDescent="0.2">
      <c r="B114" s="84"/>
      <c r="E114" s="85"/>
      <c r="F114" s="82"/>
      <c r="G114" s="93"/>
      <c r="H114" s="83"/>
      <c r="I114" s="87"/>
    </row>
    <row r="115" spans="2:9" x14ac:dyDescent="0.2">
      <c r="B115" s="89">
        <f>B106+B108+B111+B113</f>
        <v>-4245</v>
      </c>
      <c r="C115" s="78"/>
      <c r="D115" s="78" t="s">
        <v>568</v>
      </c>
      <c r="E115" s="106"/>
      <c r="F115" s="91"/>
      <c r="G115" s="78" t="s">
        <v>568</v>
      </c>
      <c r="H115" s="78"/>
      <c r="I115" s="92">
        <f>I108</f>
        <v>-4245</v>
      </c>
    </row>
    <row r="118" spans="2:9" ht="15" x14ac:dyDescent="0.2">
      <c r="B118" s="65" t="s">
        <v>567</v>
      </c>
      <c r="C118" s="93"/>
      <c r="D118" s="93"/>
      <c r="E118" s="93"/>
      <c r="F118" s="93"/>
      <c r="G118" s="93"/>
      <c r="H118" s="93"/>
      <c r="I118" s="93"/>
    </row>
    <row r="120" spans="2:9" x14ac:dyDescent="0.2">
      <c r="B120" s="64" t="s">
        <v>566</v>
      </c>
      <c r="C120" s="78"/>
      <c r="D120" s="78"/>
      <c r="E120" s="78"/>
      <c r="F120" s="78"/>
      <c r="G120" s="78"/>
      <c r="H120" s="78"/>
      <c r="I120" s="63" t="s">
        <v>565</v>
      </c>
    </row>
    <row r="121" spans="2:9" ht="15" x14ac:dyDescent="0.2">
      <c r="B121" s="61"/>
      <c r="C121" s="79"/>
      <c r="D121" s="79"/>
      <c r="E121" s="79"/>
      <c r="F121" s="79"/>
      <c r="G121" s="79"/>
      <c r="H121" s="79"/>
      <c r="I121" s="62"/>
    </row>
    <row r="122" spans="2:9" ht="15" x14ac:dyDescent="0.2">
      <c r="B122" s="61"/>
      <c r="C122" s="79"/>
      <c r="D122" s="79"/>
      <c r="E122" s="60" t="s">
        <v>564</v>
      </c>
      <c r="F122" s="79"/>
      <c r="G122" s="79"/>
      <c r="H122" s="79"/>
      <c r="I122" s="87">
        <f>B123-I125-I128-I131-I134-I137-I142-I143-I144</f>
        <v>38984</v>
      </c>
    </row>
    <row r="123" spans="2:9" ht="15" x14ac:dyDescent="0.2">
      <c r="B123" s="84">
        <f>B125+B128+B131+B134+B137+B142+B143+B144</f>
        <v>42737</v>
      </c>
      <c r="C123" s="79"/>
      <c r="D123" s="58"/>
      <c r="E123" s="85" t="s">
        <v>563</v>
      </c>
      <c r="F123" s="58"/>
      <c r="G123" s="58"/>
      <c r="H123" s="58"/>
      <c r="I123" s="87">
        <f>I125+I128+I131+I134+I137+I142+I143+I144</f>
        <v>3753</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562</v>
      </c>
      <c r="F125" s="58"/>
      <c r="G125" s="58"/>
      <c r="H125" s="58"/>
      <c r="I125" s="87">
        <f>I126+I127</f>
        <v>0</v>
      </c>
    </row>
    <row r="126" spans="2:9" ht="13.15" customHeight="1" x14ac:dyDescent="0.2">
      <c r="B126" s="84">
        <v>0</v>
      </c>
      <c r="C126" s="58"/>
      <c r="D126" s="58"/>
      <c r="E126" s="85" t="s">
        <v>561</v>
      </c>
      <c r="F126" s="58"/>
      <c r="G126" s="58"/>
      <c r="H126" s="58"/>
      <c r="I126" s="87">
        <v>0</v>
      </c>
    </row>
    <row r="127" spans="2:9" ht="15" x14ac:dyDescent="0.2">
      <c r="B127" s="84">
        <v>0</v>
      </c>
      <c r="C127" s="58"/>
      <c r="D127" s="58"/>
      <c r="E127" s="85" t="s">
        <v>560</v>
      </c>
      <c r="F127" s="58"/>
      <c r="G127" s="58"/>
      <c r="H127" s="58"/>
      <c r="I127" s="87">
        <v>0</v>
      </c>
    </row>
    <row r="128" spans="2:9" x14ac:dyDescent="0.2">
      <c r="B128" s="84">
        <f>B129+B130</f>
        <v>22381</v>
      </c>
      <c r="E128" s="85" t="s">
        <v>559</v>
      </c>
      <c r="I128" s="87">
        <f>I129+I130</f>
        <v>264</v>
      </c>
    </row>
    <row r="129" spans="2:9" x14ac:dyDescent="0.2">
      <c r="B129" s="84">
        <v>20946</v>
      </c>
      <c r="E129" s="85" t="s">
        <v>558</v>
      </c>
      <c r="I129" s="87">
        <v>0</v>
      </c>
    </row>
    <row r="130" spans="2:9" x14ac:dyDescent="0.2">
      <c r="B130" s="84">
        <v>1435</v>
      </c>
      <c r="E130" s="85" t="s">
        <v>557</v>
      </c>
      <c r="I130" s="87">
        <v>264</v>
      </c>
    </row>
    <row r="131" spans="2:9" x14ac:dyDescent="0.2">
      <c r="B131" s="84">
        <f>B132+B133</f>
        <v>-33545</v>
      </c>
      <c r="E131" s="85" t="s">
        <v>556</v>
      </c>
      <c r="I131" s="87">
        <f>I132+I133</f>
        <v>0</v>
      </c>
    </row>
    <row r="132" spans="2:9" x14ac:dyDescent="0.2">
      <c r="B132" s="84">
        <v>-32402</v>
      </c>
      <c r="E132" s="85" t="s">
        <v>555</v>
      </c>
      <c r="I132" s="87">
        <v>0</v>
      </c>
    </row>
    <row r="133" spans="2:9" x14ac:dyDescent="0.2">
      <c r="B133" s="84">
        <v>-1143</v>
      </c>
      <c r="E133" s="85" t="s">
        <v>554</v>
      </c>
      <c r="I133" s="87">
        <v>0</v>
      </c>
    </row>
    <row r="134" spans="2:9" x14ac:dyDescent="0.2">
      <c r="B134" s="84">
        <f>B135+B136</f>
        <v>1507</v>
      </c>
      <c r="E134" s="85" t="s">
        <v>553</v>
      </c>
      <c r="I134" s="87">
        <f>I135+I136</f>
        <v>-32225</v>
      </c>
    </row>
    <row r="135" spans="2:9" x14ac:dyDescent="0.2">
      <c r="B135" s="84">
        <v>2792</v>
      </c>
      <c r="E135" s="85" t="s">
        <v>552</v>
      </c>
      <c r="I135" s="87">
        <v>7879</v>
      </c>
    </row>
    <row r="136" spans="2:9" x14ac:dyDescent="0.2">
      <c r="B136" s="84">
        <v>-1285</v>
      </c>
      <c r="E136" s="85" t="s">
        <v>551</v>
      </c>
      <c r="I136" s="87">
        <v>-40104</v>
      </c>
    </row>
    <row r="137" spans="2:9" x14ac:dyDescent="0.2">
      <c r="B137" s="84">
        <f>B138+B141</f>
        <v>4600</v>
      </c>
      <c r="E137" s="107" t="s">
        <v>550</v>
      </c>
      <c r="I137" s="87">
        <f>I138+I141</f>
        <v>0</v>
      </c>
    </row>
    <row r="138" spans="2:9" x14ac:dyDescent="0.2">
      <c r="B138" s="84">
        <f>B139+B140</f>
        <v>4600</v>
      </c>
      <c r="E138" s="107" t="s">
        <v>549</v>
      </c>
      <c r="I138" s="87">
        <f>I139+I140</f>
        <v>0</v>
      </c>
    </row>
    <row r="139" spans="2:9" x14ac:dyDescent="0.2">
      <c r="B139" s="84">
        <v>4600</v>
      </c>
      <c r="E139" s="107" t="s">
        <v>548</v>
      </c>
      <c r="I139" s="87">
        <v>0</v>
      </c>
    </row>
    <row r="140" spans="2:9" x14ac:dyDescent="0.2">
      <c r="B140" s="84">
        <v>0</v>
      </c>
      <c r="E140" s="107" t="s">
        <v>547</v>
      </c>
      <c r="I140" s="87">
        <v>0</v>
      </c>
    </row>
    <row r="141" spans="2:9" x14ac:dyDescent="0.2">
      <c r="B141" s="84">
        <v>0</v>
      </c>
      <c r="E141" s="107" t="s">
        <v>546</v>
      </c>
      <c r="I141" s="87">
        <v>0</v>
      </c>
    </row>
    <row r="142" spans="2:9" x14ac:dyDescent="0.2">
      <c r="B142" s="84">
        <v>0</v>
      </c>
      <c r="E142" s="85" t="s">
        <v>545</v>
      </c>
      <c r="I142" s="87">
        <v>0</v>
      </c>
    </row>
    <row r="143" spans="2:9" x14ac:dyDescent="0.2">
      <c r="B143" s="84">
        <v>0</v>
      </c>
      <c r="C143" s="85" t="s">
        <v>544</v>
      </c>
      <c r="E143" s="85" t="s">
        <v>544</v>
      </c>
      <c r="I143" s="87">
        <v>16254</v>
      </c>
    </row>
    <row r="144" spans="2:9" x14ac:dyDescent="0.2">
      <c r="B144" s="84">
        <f>B145+B146</f>
        <v>47794</v>
      </c>
      <c r="C144" s="85" t="s">
        <v>543</v>
      </c>
      <c r="E144" s="85" t="s">
        <v>543</v>
      </c>
      <c r="I144" s="87">
        <f>I145+I146</f>
        <v>19460</v>
      </c>
    </row>
    <row r="145" spans="2:9" x14ac:dyDescent="0.2">
      <c r="B145" s="84">
        <v>34248</v>
      </c>
      <c r="C145" s="85" t="s">
        <v>542</v>
      </c>
      <c r="E145" s="85" t="s">
        <v>542</v>
      </c>
      <c r="I145" s="87">
        <v>-292</v>
      </c>
    </row>
    <row r="146" spans="2:9" x14ac:dyDescent="0.2">
      <c r="B146" s="89">
        <v>13546</v>
      </c>
      <c r="C146" s="108" t="s">
        <v>541</v>
      </c>
      <c r="D146" s="109"/>
      <c r="E146" s="108" t="s">
        <v>541</v>
      </c>
      <c r="F146" s="109"/>
      <c r="G146" s="109"/>
      <c r="H146" s="109"/>
      <c r="I146" s="92">
        <v>19752</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112</v>
      </c>
      <c r="D1" s="45"/>
      <c r="E1" s="45"/>
      <c r="F1" s="45"/>
      <c r="G1" s="39"/>
      <c r="H1" s="45"/>
      <c r="I1" s="45"/>
      <c r="J1" s="45"/>
      <c r="K1" s="45"/>
      <c r="L1" s="45"/>
      <c r="M1" s="45"/>
    </row>
    <row r="2" spans="2:14" s="41" customFormat="1" ht="20.25" x14ac:dyDescent="0.25">
      <c r="B2" s="75" t="s">
        <v>1013</v>
      </c>
      <c r="D2" s="42"/>
      <c r="E2" s="42"/>
      <c r="F2" s="42"/>
      <c r="G2" s="39"/>
      <c r="H2" s="42"/>
      <c r="I2" s="42"/>
      <c r="J2" s="42"/>
      <c r="K2" s="42"/>
      <c r="L2" s="42"/>
      <c r="M2" s="42"/>
    </row>
    <row r="3" spans="2:14" s="37" customFormat="1" ht="15" customHeight="1" x14ac:dyDescent="0.25">
      <c r="B3" s="76" t="s">
        <v>762</v>
      </c>
      <c r="D3" s="39"/>
      <c r="E3" s="40"/>
      <c r="F3" s="39"/>
      <c r="G3" s="39"/>
      <c r="H3" s="39"/>
      <c r="I3" s="39"/>
      <c r="J3" s="39"/>
      <c r="K3" s="39"/>
      <c r="L3" s="39"/>
      <c r="M3" s="39"/>
      <c r="N3" s="38"/>
    </row>
    <row r="4" spans="2:14" s="37" customFormat="1" ht="15" customHeight="1" x14ac:dyDescent="0.25">
      <c r="B4" s="76"/>
      <c r="D4" s="39"/>
      <c r="E4" s="40"/>
      <c r="F4" s="39"/>
      <c r="G4" s="39"/>
      <c r="H4" s="39"/>
      <c r="I4" s="39"/>
      <c r="J4" s="39"/>
      <c r="K4" s="39"/>
      <c r="L4" s="39"/>
      <c r="M4" s="39"/>
      <c r="N4" s="38"/>
    </row>
    <row r="5" spans="2:14" s="34" customFormat="1" ht="15" customHeight="1" x14ac:dyDescent="0.2">
      <c r="B5" s="76"/>
      <c r="D5" s="122"/>
      <c r="E5" s="21"/>
      <c r="F5" s="21"/>
      <c r="G5" s="21"/>
      <c r="H5" s="21"/>
      <c r="I5" s="21"/>
      <c r="J5" s="21"/>
      <c r="K5" s="21"/>
      <c r="L5" s="21"/>
      <c r="M5" s="21"/>
      <c r="N5" s="35"/>
    </row>
    <row r="6" spans="2:14" s="34" customFormat="1" ht="20.25" customHeight="1" x14ac:dyDescent="0.2">
      <c r="B6" s="123" t="s">
        <v>662</v>
      </c>
      <c r="D6" s="122"/>
      <c r="E6" s="21"/>
      <c r="F6" s="21"/>
      <c r="G6" s="21"/>
      <c r="H6" s="21"/>
      <c r="I6" s="21"/>
      <c r="J6" s="21"/>
      <c r="K6" s="21"/>
      <c r="L6" s="21"/>
      <c r="M6" s="21"/>
      <c r="N6" s="35"/>
    </row>
    <row r="7" spans="2:14" ht="15" x14ac:dyDescent="0.2">
      <c r="B7" s="65" t="s">
        <v>661</v>
      </c>
      <c r="C7" s="65"/>
      <c r="D7" s="65"/>
      <c r="E7" s="65"/>
      <c r="F7" s="65"/>
      <c r="G7" s="65"/>
      <c r="H7" s="65"/>
      <c r="I7" s="65"/>
    </row>
    <row r="9" spans="2:14" x14ac:dyDescent="0.2">
      <c r="B9" s="70" t="s">
        <v>606</v>
      </c>
      <c r="C9" s="78"/>
      <c r="D9" s="78"/>
      <c r="E9" s="78"/>
      <c r="F9" s="78"/>
      <c r="G9" s="78"/>
      <c r="H9" s="78"/>
      <c r="I9" s="69" t="s">
        <v>605</v>
      </c>
    </row>
    <row r="10" spans="2:14" x14ac:dyDescent="0.2">
      <c r="B10" s="80"/>
      <c r="F10" s="82"/>
      <c r="G10" s="83"/>
      <c r="H10" s="83"/>
      <c r="I10" s="82"/>
    </row>
    <row r="11" spans="2:14" x14ac:dyDescent="0.2">
      <c r="B11" s="84">
        <v>14449</v>
      </c>
      <c r="D11" s="81" t="s">
        <v>660</v>
      </c>
      <c r="E11" s="85" t="s">
        <v>659</v>
      </c>
      <c r="F11" s="82"/>
      <c r="G11" s="83" t="s">
        <v>658</v>
      </c>
      <c r="H11" s="86" t="s">
        <v>657</v>
      </c>
      <c r="I11" s="87">
        <f>I12+I13</f>
        <v>28678</v>
      </c>
    </row>
    <row r="12" spans="2:14" x14ac:dyDescent="0.2">
      <c r="B12" s="84">
        <f>I11-B11</f>
        <v>14229</v>
      </c>
      <c r="D12" s="85" t="s">
        <v>647</v>
      </c>
      <c r="E12" s="66" t="s">
        <v>646</v>
      </c>
      <c r="F12" s="82"/>
      <c r="G12" s="88" t="s">
        <v>656</v>
      </c>
      <c r="H12" s="83"/>
      <c r="I12" s="87">
        <v>28602</v>
      </c>
    </row>
    <row r="13" spans="2:14" x14ac:dyDescent="0.2">
      <c r="B13" s="84">
        <v>783</v>
      </c>
      <c r="D13" s="81" t="s">
        <v>655</v>
      </c>
      <c r="E13" s="85" t="s">
        <v>579</v>
      </c>
      <c r="F13" s="82"/>
      <c r="G13" s="88" t="s">
        <v>654</v>
      </c>
      <c r="I13" s="87">
        <v>76</v>
      </c>
    </row>
    <row r="14" spans="2:14" x14ac:dyDescent="0.2">
      <c r="B14" s="84">
        <f>B12-B13</f>
        <v>13446</v>
      </c>
      <c r="D14" s="81" t="s">
        <v>653</v>
      </c>
      <c r="E14" s="66" t="s">
        <v>652</v>
      </c>
      <c r="F14" s="82"/>
      <c r="G14" s="88"/>
      <c r="H14" s="83"/>
      <c r="I14" s="87"/>
    </row>
    <row r="15" spans="2:14" ht="7.15" customHeight="1" x14ac:dyDescent="0.2">
      <c r="B15" s="84"/>
      <c r="F15" s="82"/>
      <c r="G15" s="83"/>
      <c r="H15" s="83"/>
      <c r="I15" s="87"/>
    </row>
    <row r="16" spans="2:14" x14ac:dyDescent="0.2">
      <c r="B16" s="89">
        <f>B11+B12</f>
        <v>28678</v>
      </c>
      <c r="C16" s="78"/>
      <c r="D16" s="90" t="s">
        <v>568</v>
      </c>
      <c r="E16" s="78"/>
      <c r="F16" s="91"/>
      <c r="G16" s="90" t="s">
        <v>568</v>
      </c>
      <c r="H16" s="78"/>
      <c r="I16" s="92">
        <f>I11</f>
        <v>28678</v>
      </c>
    </row>
    <row r="19" spans="2:9" ht="15" x14ac:dyDescent="0.2">
      <c r="B19" s="65" t="s">
        <v>651</v>
      </c>
      <c r="C19" s="93"/>
      <c r="D19" s="65"/>
      <c r="E19" s="65"/>
      <c r="F19" s="65"/>
      <c r="G19" s="65"/>
      <c r="H19" s="65"/>
      <c r="I19" s="93"/>
    </row>
    <row r="22" spans="2:9" ht="15" x14ac:dyDescent="0.2">
      <c r="B22" s="65" t="s">
        <v>650</v>
      </c>
      <c r="C22" s="93"/>
      <c r="D22" s="93"/>
      <c r="E22" s="93"/>
      <c r="F22" s="93"/>
      <c r="G22" s="93"/>
      <c r="H22" s="93"/>
      <c r="I22" s="93"/>
    </row>
    <row r="24" spans="2:9" ht="15" x14ac:dyDescent="0.2">
      <c r="B24" s="70" t="s">
        <v>606</v>
      </c>
      <c r="C24" s="71"/>
      <c r="D24" s="71"/>
      <c r="E24" s="71"/>
      <c r="F24" s="71"/>
      <c r="G24" s="71"/>
      <c r="H24" s="71"/>
      <c r="I24" s="69" t="s">
        <v>605</v>
      </c>
    </row>
    <row r="25" spans="2:9" x14ac:dyDescent="0.2">
      <c r="B25" s="80"/>
      <c r="F25" s="82"/>
      <c r="G25" s="83"/>
      <c r="H25" s="83"/>
      <c r="I25" s="82"/>
    </row>
    <row r="26" spans="2:9" x14ac:dyDescent="0.2">
      <c r="B26" s="84">
        <f>B27+B28</f>
        <v>14284</v>
      </c>
      <c r="D26" s="81" t="s">
        <v>649</v>
      </c>
      <c r="E26" s="85" t="s">
        <v>648</v>
      </c>
      <c r="F26" s="82"/>
      <c r="G26" s="88" t="s">
        <v>647</v>
      </c>
      <c r="H26" s="68" t="s">
        <v>646</v>
      </c>
      <c r="I26" s="87">
        <f>+B12</f>
        <v>14229</v>
      </c>
    </row>
    <row r="27" spans="2:9" x14ac:dyDescent="0.2">
      <c r="B27" s="84">
        <v>11776</v>
      </c>
      <c r="D27" s="85" t="s">
        <v>645</v>
      </c>
      <c r="F27" s="82"/>
      <c r="G27" s="83"/>
      <c r="H27" s="83"/>
      <c r="I27" s="87"/>
    </row>
    <row r="28" spans="2:9" x14ac:dyDescent="0.2">
      <c r="B28" s="84">
        <f>B29+B30</f>
        <v>2508</v>
      </c>
      <c r="D28" s="85" t="s">
        <v>644</v>
      </c>
      <c r="F28" s="82"/>
      <c r="G28" s="83"/>
      <c r="H28" s="83"/>
      <c r="I28" s="87"/>
    </row>
    <row r="29" spans="2:9" x14ac:dyDescent="0.2">
      <c r="B29" s="84">
        <v>2508</v>
      </c>
      <c r="D29" s="85" t="s">
        <v>643</v>
      </c>
      <c r="F29" s="82"/>
      <c r="G29" s="83"/>
      <c r="H29" s="83"/>
      <c r="I29" s="87"/>
    </row>
    <row r="30" spans="2:9" x14ac:dyDescent="0.2">
      <c r="B30" s="84">
        <v>0</v>
      </c>
      <c r="D30" s="85" t="s">
        <v>642</v>
      </c>
      <c r="F30" s="82"/>
      <c r="G30" s="83"/>
      <c r="H30" s="83"/>
      <c r="I30" s="87"/>
    </row>
    <row r="31" spans="2:9" ht="12.75" customHeight="1" x14ac:dyDescent="0.2">
      <c r="B31" s="84">
        <v>11</v>
      </c>
      <c r="D31" s="81" t="s">
        <v>641</v>
      </c>
      <c r="E31" s="81" t="s">
        <v>640</v>
      </c>
      <c r="F31" s="82"/>
      <c r="G31" s="83"/>
      <c r="H31" s="83"/>
      <c r="I31" s="87"/>
    </row>
    <row r="32" spans="2:9" ht="12.75" customHeight="1" x14ac:dyDescent="0.2">
      <c r="B32" s="84">
        <v>0</v>
      </c>
      <c r="D32" s="81" t="s">
        <v>639</v>
      </c>
      <c r="E32" s="81" t="s">
        <v>638</v>
      </c>
      <c r="F32" s="82"/>
      <c r="G32" s="83"/>
      <c r="H32" s="83"/>
      <c r="I32" s="87"/>
    </row>
    <row r="33" spans="2:9" x14ac:dyDescent="0.2">
      <c r="B33" s="84">
        <f>I35-B26-B31-B32</f>
        <v>-66</v>
      </c>
      <c r="D33" s="85" t="s">
        <v>636</v>
      </c>
      <c r="E33" s="66" t="s">
        <v>635</v>
      </c>
      <c r="F33" s="82"/>
      <c r="G33" s="83"/>
      <c r="H33" s="83"/>
      <c r="I33" s="87"/>
    </row>
    <row r="34" spans="2:9" x14ac:dyDescent="0.2">
      <c r="B34" s="84"/>
      <c r="F34" s="82"/>
      <c r="G34" s="83"/>
      <c r="H34" s="83"/>
      <c r="I34" s="87"/>
    </row>
    <row r="35" spans="2:9" x14ac:dyDescent="0.2">
      <c r="B35" s="89">
        <f>B26+B31+B32+B33</f>
        <v>14229</v>
      </c>
      <c r="C35" s="78"/>
      <c r="D35" s="90" t="s">
        <v>568</v>
      </c>
      <c r="E35" s="78"/>
      <c r="F35" s="91"/>
      <c r="G35" s="90" t="s">
        <v>568</v>
      </c>
      <c r="H35" s="78"/>
      <c r="I35" s="92">
        <f>I26</f>
        <v>14229</v>
      </c>
    </row>
    <row r="38" spans="2:9" ht="15" x14ac:dyDescent="0.2">
      <c r="B38" s="65" t="s">
        <v>637</v>
      </c>
      <c r="C38" s="94"/>
      <c r="D38" s="94"/>
      <c r="E38" s="94"/>
      <c r="F38" s="94"/>
      <c r="G38" s="94"/>
      <c r="H38" s="94"/>
      <c r="I38" s="94"/>
    </row>
    <row r="39" spans="2:9" ht="13.15" customHeight="1" x14ac:dyDescent="0.2"/>
    <row r="40" spans="2:9" x14ac:dyDescent="0.2">
      <c r="B40" s="70" t="s">
        <v>606</v>
      </c>
      <c r="C40" s="78"/>
      <c r="D40" s="78"/>
      <c r="E40" s="78"/>
      <c r="F40" s="78"/>
      <c r="G40" s="78"/>
      <c r="H40" s="78"/>
      <c r="I40" s="69" t="s">
        <v>605</v>
      </c>
    </row>
    <row r="41" spans="2:9" x14ac:dyDescent="0.2">
      <c r="B41" s="80"/>
      <c r="F41" s="82"/>
      <c r="G41" s="83"/>
      <c r="H41" s="83"/>
      <c r="I41" s="82"/>
    </row>
    <row r="42" spans="2:9" x14ac:dyDescent="0.2">
      <c r="B42" s="84">
        <f>B43+B44+B45+B47+B48</f>
        <v>466</v>
      </c>
      <c r="D42" s="81" t="s">
        <v>634</v>
      </c>
      <c r="E42" s="88" t="s">
        <v>633</v>
      </c>
      <c r="F42" s="82"/>
      <c r="G42" s="85" t="s">
        <v>636</v>
      </c>
      <c r="H42" s="66" t="s">
        <v>635</v>
      </c>
      <c r="I42" s="87">
        <f>+B33</f>
        <v>-66</v>
      </c>
    </row>
    <row r="43" spans="2:9" ht="15" x14ac:dyDescent="0.2">
      <c r="B43" s="84">
        <v>20</v>
      </c>
      <c r="C43" s="58"/>
      <c r="D43" s="95" t="s">
        <v>632</v>
      </c>
      <c r="F43" s="62"/>
      <c r="G43" s="79" t="s">
        <v>634</v>
      </c>
      <c r="H43" s="96" t="s">
        <v>633</v>
      </c>
      <c r="I43" s="87">
        <f>I44+I45+I47+I48+I49</f>
        <v>54</v>
      </c>
    </row>
    <row r="44" spans="2:9" x14ac:dyDescent="0.2">
      <c r="B44" s="84">
        <v>446</v>
      </c>
      <c r="D44" s="85" t="s">
        <v>631</v>
      </c>
      <c r="F44" s="82"/>
      <c r="G44" s="95" t="s">
        <v>632</v>
      </c>
      <c r="I44" s="87">
        <v>54</v>
      </c>
    </row>
    <row r="45" spans="2:9" x14ac:dyDescent="0.2">
      <c r="B45" s="84">
        <v>0</v>
      </c>
      <c r="D45" s="85" t="s">
        <v>630</v>
      </c>
      <c r="E45" s="80"/>
      <c r="F45" s="82"/>
      <c r="G45" s="85" t="s">
        <v>631</v>
      </c>
      <c r="I45" s="87">
        <v>0</v>
      </c>
    </row>
    <row r="46" spans="2:9" x14ac:dyDescent="0.2">
      <c r="B46" s="84"/>
      <c r="E46" s="97" t="s">
        <v>629</v>
      </c>
      <c r="F46" s="82"/>
      <c r="G46" s="85" t="s">
        <v>630</v>
      </c>
      <c r="H46" s="80"/>
      <c r="I46" s="87"/>
    </row>
    <row r="47" spans="2:9" x14ac:dyDescent="0.2">
      <c r="B47" s="84">
        <v>0</v>
      </c>
      <c r="D47" s="85" t="s">
        <v>628</v>
      </c>
      <c r="E47" s="85"/>
      <c r="F47" s="82"/>
      <c r="H47" s="85" t="s">
        <v>629</v>
      </c>
      <c r="I47" s="87">
        <v>0</v>
      </c>
    </row>
    <row r="48" spans="2:9" x14ac:dyDescent="0.2">
      <c r="B48" s="84">
        <v>0</v>
      </c>
      <c r="D48" s="85" t="s">
        <v>627</v>
      </c>
      <c r="E48" s="85"/>
      <c r="F48" s="82"/>
      <c r="G48" s="81" t="s">
        <v>628</v>
      </c>
      <c r="H48" s="85"/>
      <c r="I48" s="87">
        <v>0</v>
      </c>
    </row>
    <row r="49" spans="2:9" x14ac:dyDescent="0.2">
      <c r="B49" s="84">
        <f>I52-B42</f>
        <v>-478</v>
      </c>
      <c r="D49" s="85" t="s">
        <v>622</v>
      </c>
      <c r="E49" s="66" t="s">
        <v>621</v>
      </c>
      <c r="F49" s="82"/>
      <c r="G49" s="85" t="s">
        <v>627</v>
      </c>
      <c r="H49" s="85"/>
      <c r="I49" s="87">
        <v>0</v>
      </c>
    </row>
    <row r="50" spans="2:9" x14ac:dyDescent="0.2">
      <c r="B50" s="84"/>
      <c r="D50" s="85"/>
      <c r="E50" s="85"/>
      <c r="F50" s="82"/>
      <c r="G50" s="85" t="s">
        <v>626</v>
      </c>
      <c r="H50" s="85"/>
      <c r="I50" s="87">
        <v>0</v>
      </c>
    </row>
    <row r="51" spans="2:9" x14ac:dyDescent="0.2">
      <c r="B51" s="84"/>
      <c r="F51" s="82"/>
      <c r="G51" s="85"/>
      <c r="I51" s="87"/>
    </row>
    <row r="52" spans="2:9" x14ac:dyDescent="0.2">
      <c r="B52" s="89">
        <f>B42+B49</f>
        <v>-12</v>
      </c>
      <c r="C52" s="78"/>
      <c r="D52" s="78" t="s">
        <v>568</v>
      </c>
      <c r="E52" s="78"/>
      <c r="F52" s="91"/>
      <c r="G52" s="78" t="s">
        <v>568</v>
      </c>
      <c r="H52" s="78"/>
      <c r="I52" s="92">
        <f>I42+I43+I50</f>
        <v>-12</v>
      </c>
    </row>
    <row r="55" spans="2:9" ht="15" x14ac:dyDescent="0.2">
      <c r="B55" s="65" t="s">
        <v>625</v>
      </c>
      <c r="C55" s="94"/>
      <c r="D55" s="94"/>
      <c r="E55" s="94"/>
      <c r="F55" s="94"/>
      <c r="G55" s="94"/>
      <c r="H55" s="94"/>
      <c r="I55" s="94"/>
    </row>
    <row r="57" spans="2:9" x14ac:dyDescent="0.2">
      <c r="B57" s="70" t="s">
        <v>606</v>
      </c>
      <c r="C57" s="78"/>
      <c r="D57" s="78"/>
      <c r="E57" s="78"/>
      <c r="F57" s="78"/>
      <c r="G57" s="78"/>
      <c r="H57" s="78"/>
      <c r="I57" s="69" t="s">
        <v>605</v>
      </c>
    </row>
    <row r="58" spans="2:9" x14ac:dyDescent="0.2">
      <c r="B58" s="80"/>
      <c r="F58" s="82"/>
      <c r="G58" s="83"/>
      <c r="H58" s="83"/>
      <c r="I58" s="82"/>
    </row>
    <row r="59" spans="2:9" x14ac:dyDescent="0.2">
      <c r="B59" s="84">
        <f>B60+B61</f>
        <v>-9</v>
      </c>
      <c r="D59" s="81" t="s">
        <v>624</v>
      </c>
      <c r="E59" s="86" t="s">
        <v>623</v>
      </c>
      <c r="F59" s="82"/>
      <c r="G59" s="88" t="s">
        <v>622</v>
      </c>
      <c r="H59" s="66" t="s">
        <v>621</v>
      </c>
      <c r="I59" s="87">
        <f>+B49</f>
        <v>-478</v>
      </c>
    </row>
    <row r="60" spans="2:9" x14ac:dyDescent="0.2">
      <c r="B60" s="84">
        <v>-9</v>
      </c>
      <c r="D60" s="85" t="s">
        <v>620</v>
      </c>
      <c r="F60" s="82"/>
      <c r="G60" s="88" t="s">
        <v>619</v>
      </c>
      <c r="H60" s="85"/>
      <c r="I60" s="87">
        <f>I61+I62</f>
        <v>0</v>
      </c>
    </row>
    <row r="61" spans="2:9" x14ac:dyDescent="0.2">
      <c r="B61" s="84">
        <v>0</v>
      </c>
      <c r="D61" s="85" t="s">
        <v>618</v>
      </c>
      <c r="F61" s="82"/>
      <c r="G61" s="88" t="s">
        <v>617</v>
      </c>
      <c r="I61" s="87">
        <v>0</v>
      </c>
    </row>
    <row r="62" spans="2:9" x14ac:dyDescent="0.2">
      <c r="B62" s="84">
        <v>0</v>
      </c>
      <c r="D62" s="81" t="s">
        <v>616</v>
      </c>
      <c r="E62" s="85" t="s">
        <v>615</v>
      </c>
      <c r="F62" s="82"/>
      <c r="G62" s="88" t="s">
        <v>614</v>
      </c>
      <c r="I62" s="87">
        <v>0</v>
      </c>
    </row>
    <row r="63" spans="2:9" x14ac:dyDescent="0.2">
      <c r="B63" s="84"/>
      <c r="E63" s="85" t="s">
        <v>613</v>
      </c>
      <c r="F63" s="82"/>
      <c r="G63" s="83" t="s">
        <v>612</v>
      </c>
      <c r="H63" s="81" t="s">
        <v>611</v>
      </c>
      <c r="I63" s="87">
        <f>I64+I65+I66</f>
        <v>3138</v>
      </c>
    </row>
    <row r="64" spans="2:9" x14ac:dyDescent="0.2">
      <c r="B64" s="84">
        <f>B65+B66+B67</f>
        <v>3521</v>
      </c>
      <c r="D64" s="81" t="s">
        <v>612</v>
      </c>
      <c r="E64" s="81" t="s">
        <v>611</v>
      </c>
      <c r="F64" s="82"/>
      <c r="G64" s="85" t="s">
        <v>610</v>
      </c>
      <c r="I64" s="87">
        <v>0</v>
      </c>
    </row>
    <row r="65" spans="2:9" x14ac:dyDescent="0.2">
      <c r="B65" s="84">
        <v>46</v>
      </c>
      <c r="D65" s="85" t="s">
        <v>610</v>
      </c>
      <c r="F65" s="82"/>
      <c r="G65" s="88" t="s">
        <v>609</v>
      </c>
      <c r="I65" s="87">
        <v>0</v>
      </c>
    </row>
    <row r="66" spans="2:9" x14ac:dyDescent="0.2">
      <c r="B66" s="84">
        <v>0</v>
      </c>
      <c r="D66" s="85" t="s">
        <v>609</v>
      </c>
      <c r="F66" s="82"/>
      <c r="G66" s="88" t="s">
        <v>608</v>
      </c>
      <c r="I66" s="87">
        <v>3138</v>
      </c>
    </row>
    <row r="67" spans="2:9" x14ac:dyDescent="0.2">
      <c r="B67" s="84">
        <v>3475</v>
      </c>
      <c r="D67" s="85" t="s">
        <v>608</v>
      </c>
      <c r="F67" s="82"/>
      <c r="G67" s="83"/>
      <c r="H67" s="83"/>
      <c r="I67" s="87"/>
    </row>
    <row r="68" spans="2:9" x14ac:dyDescent="0.2">
      <c r="B68" s="84">
        <f>I70-B59-B62-B64</f>
        <v>-852</v>
      </c>
      <c r="D68" s="85" t="s">
        <v>602</v>
      </c>
      <c r="E68" s="85" t="s">
        <v>601</v>
      </c>
      <c r="F68" s="82"/>
      <c r="G68" s="83"/>
      <c r="H68" s="83"/>
      <c r="I68" s="87"/>
    </row>
    <row r="69" spans="2:9" ht="17.45" customHeight="1" x14ac:dyDescent="0.2">
      <c r="B69" s="84"/>
      <c r="F69" s="82"/>
      <c r="G69" s="83"/>
      <c r="H69" s="83"/>
      <c r="I69" s="87"/>
    </row>
    <row r="70" spans="2:9" ht="17.45" customHeight="1" x14ac:dyDescent="0.2">
      <c r="B70" s="89">
        <f>B59+B62+B64+B68</f>
        <v>2660</v>
      </c>
      <c r="C70" s="78"/>
      <c r="D70" s="78" t="s">
        <v>568</v>
      </c>
      <c r="E70" s="78"/>
      <c r="F70" s="91"/>
      <c r="G70" s="78" t="s">
        <v>568</v>
      </c>
      <c r="H70" s="78"/>
      <c r="I70" s="92">
        <f>I59+I60+I63</f>
        <v>2660</v>
      </c>
    </row>
    <row r="73" spans="2:9" ht="15" x14ac:dyDescent="0.2">
      <c r="B73" s="65" t="s">
        <v>607</v>
      </c>
      <c r="C73" s="94"/>
      <c r="D73" s="94"/>
      <c r="E73" s="94"/>
      <c r="F73" s="94"/>
      <c r="G73" s="94"/>
      <c r="H73" s="94"/>
      <c r="I73" s="94"/>
    </row>
    <row r="75" spans="2:9" x14ac:dyDescent="0.2">
      <c r="B75" s="70" t="s">
        <v>606</v>
      </c>
      <c r="C75" s="78"/>
      <c r="D75" s="78"/>
      <c r="E75" s="78"/>
      <c r="F75" s="78"/>
      <c r="G75" s="78"/>
      <c r="H75" s="78"/>
      <c r="I75" s="69" t="s">
        <v>605</v>
      </c>
    </row>
    <row r="76" spans="2:9" x14ac:dyDescent="0.2">
      <c r="B76" s="80"/>
      <c r="F76" s="82"/>
      <c r="G76" s="83"/>
      <c r="H76" s="83"/>
      <c r="I76" s="82"/>
    </row>
    <row r="77" spans="2:9" x14ac:dyDescent="0.2">
      <c r="B77" s="84">
        <v>0</v>
      </c>
      <c r="D77" s="81" t="s">
        <v>604</v>
      </c>
      <c r="E77" s="85" t="s">
        <v>603</v>
      </c>
      <c r="F77" s="82"/>
      <c r="G77" s="88" t="s">
        <v>602</v>
      </c>
      <c r="H77" s="66" t="s">
        <v>601</v>
      </c>
      <c r="I77" s="87">
        <f>+B68</f>
        <v>-852</v>
      </c>
    </row>
    <row r="78" spans="2:9" x14ac:dyDescent="0.2">
      <c r="B78" s="84"/>
      <c r="E78" s="85" t="s">
        <v>600</v>
      </c>
      <c r="F78" s="82"/>
      <c r="G78" s="88"/>
      <c r="H78" s="85"/>
      <c r="I78" s="87"/>
    </row>
    <row r="79" spans="2:9" x14ac:dyDescent="0.2">
      <c r="B79" s="84">
        <f>I82-B77</f>
        <v>-852</v>
      </c>
      <c r="D79" s="85" t="s">
        <v>595</v>
      </c>
      <c r="E79" s="68" t="s">
        <v>599</v>
      </c>
      <c r="F79" s="82"/>
      <c r="G79" s="83"/>
      <c r="H79" s="83"/>
      <c r="I79" s="87"/>
    </row>
    <row r="80" spans="2:9" x14ac:dyDescent="0.2">
      <c r="B80" s="84">
        <f>B79-B13</f>
        <v>-1635</v>
      </c>
      <c r="D80" s="85" t="s">
        <v>598</v>
      </c>
      <c r="E80" s="66" t="s">
        <v>594</v>
      </c>
      <c r="F80" s="82"/>
      <c r="G80" s="83"/>
      <c r="H80" s="83"/>
      <c r="I80" s="87"/>
    </row>
    <row r="81" spans="2:9" x14ac:dyDescent="0.2">
      <c r="B81" s="84"/>
      <c r="F81" s="82"/>
      <c r="G81" s="83"/>
      <c r="H81" s="83"/>
      <c r="I81" s="87"/>
    </row>
    <row r="82" spans="2:9" x14ac:dyDescent="0.2">
      <c r="B82" s="89">
        <f>B77+B79</f>
        <v>-852</v>
      </c>
      <c r="C82" s="78"/>
      <c r="D82" s="78" t="s">
        <v>568</v>
      </c>
      <c r="E82" s="78"/>
      <c r="F82" s="91"/>
      <c r="G82" s="78" t="s">
        <v>568</v>
      </c>
      <c r="H82" s="78"/>
      <c r="I82" s="92">
        <f>I77</f>
        <v>-852</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597</v>
      </c>
      <c r="C85" s="153"/>
      <c r="D85" s="153"/>
      <c r="E85" s="153"/>
      <c r="F85" s="153"/>
      <c r="G85" s="153"/>
      <c r="H85" s="153"/>
      <c r="I85" s="153"/>
    </row>
    <row r="86" spans="2:9" ht="7.15" customHeight="1" x14ac:dyDescent="0.2"/>
    <row r="88" spans="2:9" ht="15" x14ac:dyDescent="0.2">
      <c r="B88" s="65" t="s">
        <v>596</v>
      </c>
      <c r="C88" s="93"/>
      <c r="D88" s="93"/>
      <c r="E88" s="93"/>
      <c r="F88" s="93"/>
      <c r="G88" s="93"/>
      <c r="H88" s="93"/>
      <c r="I88" s="93"/>
    </row>
    <row r="89" spans="2:9" ht="15.75" customHeight="1" x14ac:dyDescent="0.2"/>
    <row r="90" spans="2:9" x14ac:dyDescent="0.2">
      <c r="B90" s="64" t="s">
        <v>566</v>
      </c>
      <c r="C90" s="78"/>
      <c r="D90" s="78"/>
      <c r="E90" s="78"/>
      <c r="F90" s="78"/>
      <c r="G90" s="78"/>
      <c r="H90" s="78"/>
      <c r="I90" s="63" t="s">
        <v>565</v>
      </c>
    </row>
    <row r="91" spans="2:9" x14ac:dyDescent="0.2">
      <c r="B91" s="80"/>
      <c r="F91" s="82"/>
      <c r="G91" s="83"/>
      <c r="H91" s="83"/>
      <c r="I91" s="82"/>
    </row>
    <row r="92" spans="2:9" x14ac:dyDescent="0.2">
      <c r="B92" s="84">
        <f>I99</f>
        <v>-902</v>
      </c>
      <c r="D92" s="85" t="s">
        <v>582</v>
      </c>
      <c r="E92" s="66" t="s">
        <v>581</v>
      </c>
      <c r="F92" s="82"/>
      <c r="G92" s="85" t="s">
        <v>595</v>
      </c>
      <c r="H92" s="66" t="s">
        <v>594</v>
      </c>
      <c r="I92" s="87">
        <f>+B80</f>
        <v>-1635</v>
      </c>
    </row>
    <row r="93" spans="2:9" x14ac:dyDescent="0.2">
      <c r="B93" s="84"/>
      <c r="E93" s="68" t="s">
        <v>578</v>
      </c>
      <c r="F93" s="82"/>
      <c r="G93" s="88" t="s">
        <v>593</v>
      </c>
      <c r="H93" s="81" t="s">
        <v>592</v>
      </c>
      <c r="I93" s="87">
        <f>I94+I95</f>
        <v>733</v>
      </c>
    </row>
    <row r="94" spans="2:9" x14ac:dyDescent="0.2">
      <c r="B94" s="84"/>
      <c r="E94" s="85"/>
      <c r="F94" s="82"/>
      <c r="G94" s="88" t="s">
        <v>591</v>
      </c>
      <c r="I94" s="87">
        <v>266</v>
      </c>
    </row>
    <row r="95" spans="2:9" x14ac:dyDescent="0.2">
      <c r="B95" s="84"/>
      <c r="E95" s="85"/>
      <c r="F95" s="82"/>
      <c r="G95" s="88" t="s">
        <v>590</v>
      </c>
      <c r="I95" s="87">
        <v>467</v>
      </c>
    </row>
    <row r="96" spans="2:9" x14ac:dyDescent="0.2">
      <c r="B96" s="84"/>
      <c r="D96" s="85"/>
      <c r="F96" s="82"/>
      <c r="G96" s="88" t="s">
        <v>589</v>
      </c>
      <c r="H96" s="81" t="s">
        <v>588</v>
      </c>
      <c r="I96" s="87">
        <f>I97</f>
        <v>0</v>
      </c>
    </row>
    <row r="97" spans="2:9" x14ac:dyDescent="0.2">
      <c r="B97" s="98"/>
      <c r="C97" s="99"/>
      <c r="D97" s="99"/>
      <c r="E97" s="85"/>
      <c r="F97" s="100"/>
      <c r="G97" s="88" t="s">
        <v>587</v>
      </c>
      <c r="H97" s="101"/>
      <c r="I97" s="87">
        <v>0</v>
      </c>
    </row>
    <row r="98" spans="2:9" x14ac:dyDescent="0.2">
      <c r="B98" s="84"/>
      <c r="F98" s="82"/>
      <c r="G98" s="83"/>
      <c r="H98" s="83"/>
      <c r="I98" s="87"/>
    </row>
    <row r="99" spans="2:9" x14ac:dyDescent="0.2">
      <c r="B99" s="89">
        <f>B92</f>
        <v>-902</v>
      </c>
      <c r="C99" s="78"/>
      <c r="D99" s="78" t="s">
        <v>568</v>
      </c>
      <c r="E99" s="78"/>
      <c r="F99" s="91"/>
      <c r="G99" s="78" t="s">
        <v>568</v>
      </c>
      <c r="H99" s="78"/>
      <c r="I99" s="92">
        <f>I92+I93+I96</f>
        <v>-902</v>
      </c>
    </row>
    <row r="102" spans="2:9" ht="15" x14ac:dyDescent="0.2">
      <c r="B102" s="65" t="s">
        <v>586</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566</v>
      </c>
      <c r="C104" s="78"/>
      <c r="D104" s="78"/>
      <c r="E104" s="78"/>
      <c r="F104" s="78"/>
      <c r="G104" s="78"/>
      <c r="H104" s="78"/>
      <c r="I104" s="63" t="s">
        <v>565</v>
      </c>
    </row>
    <row r="105" spans="2:9" x14ac:dyDescent="0.2">
      <c r="B105" s="80"/>
      <c r="E105" s="85"/>
      <c r="F105" s="102"/>
      <c r="G105" s="83"/>
      <c r="H105" s="83"/>
      <c r="I105" s="82"/>
    </row>
    <row r="106" spans="2:9" x14ac:dyDescent="0.2">
      <c r="B106" s="84">
        <f>B107+B109</f>
        <v>965</v>
      </c>
      <c r="D106" s="85" t="s">
        <v>585</v>
      </c>
      <c r="E106" s="103" t="s">
        <v>584</v>
      </c>
      <c r="F106" s="82"/>
      <c r="G106" s="83"/>
      <c r="H106" s="83"/>
      <c r="I106" s="82"/>
    </row>
    <row r="107" spans="2:9" x14ac:dyDescent="0.2">
      <c r="B107" s="84">
        <v>635</v>
      </c>
      <c r="D107" s="85" t="s">
        <v>583</v>
      </c>
      <c r="E107" s="85"/>
      <c r="F107" s="82"/>
      <c r="G107" s="85" t="s">
        <v>582</v>
      </c>
      <c r="H107" s="68" t="s">
        <v>581</v>
      </c>
      <c r="I107" s="87"/>
    </row>
    <row r="108" spans="2:9" x14ac:dyDescent="0.2">
      <c r="B108" s="84">
        <f>-B13</f>
        <v>-783</v>
      </c>
      <c r="D108" s="85" t="s">
        <v>580</v>
      </c>
      <c r="E108" s="86" t="s">
        <v>579</v>
      </c>
      <c r="F108" s="82"/>
      <c r="G108" s="85"/>
      <c r="H108" s="67" t="s">
        <v>578</v>
      </c>
      <c r="I108" s="87">
        <f>B92</f>
        <v>-902</v>
      </c>
    </row>
    <row r="109" spans="2:9" x14ac:dyDescent="0.2">
      <c r="B109" s="84">
        <v>330</v>
      </c>
      <c r="D109" s="95" t="s">
        <v>577</v>
      </c>
      <c r="E109" s="85" t="s">
        <v>576</v>
      </c>
      <c r="F109" s="82"/>
      <c r="H109" s="104"/>
      <c r="I109" s="105"/>
    </row>
    <row r="110" spans="2:9" x14ac:dyDescent="0.2">
      <c r="B110" s="84">
        <v>0</v>
      </c>
      <c r="D110" s="85" t="s">
        <v>575</v>
      </c>
      <c r="E110" s="85" t="s">
        <v>574</v>
      </c>
      <c r="F110" s="82"/>
      <c r="G110" s="93"/>
      <c r="I110" s="87"/>
    </row>
    <row r="111" spans="2:9" x14ac:dyDescent="0.2">
      <c r="B111" s="84">
        <v>0</v>
      </c>
      <c r="D111" s="95" t="s">
        <v>573</v>
      </c>
      <c r="E111" s="85" t="s">
        <v>572</v>
      </c>
      <c r="F111" s="82"/>
      <c r="H111" s="104"/>
      <c r="I111" s="105"/>
    </row>
    <row r="112" spans="2:9" x14ac:dyDescent="0.2">
      <c r="B112" s="84"/>
      <c r="D112" s="85"/>
      <c r="E112" s="85" t="s">
        <v>571</v>
      </c>
      <c r="F112" s="82"/>
      <c r="G112" s="93"/>
      <c r="I112" s="87"/>
    </row>
    <row r="113" spans="2:9" x14ac:dyDescent="0.2">
      <c r="B113" s="84">
        <f>I115-B106-B108-B111</f>
        <v>-1084</v>
      </c>
      <c r="C113" s="99"/>
      <c r="D113" s="99" t="s">
        <v>570</v>
      </c>
      <c r="E113" s="66" t="s">
        <v>569</v>
      </c>
      <c r="F113" s="100"/>
      <c r="G113" s="93"/>
      <c r="H113" s="101"/>
      <c r="I113" s="87"/>
    </row>
    <row r="114" spans="2:9" x14ac:dyDescent="0.2">
      <c r="B114" s="84"/>
      <c r="E114" s="85"/>
      <c r="F114" s="82"/>
      <c r="G114" s="93"/>
      <c r="H114" s="83"/>
      <c r="I114" s="87"/>
    </row>
    <row r="115" spans="2:9" x14ac:dyDescent="0.2">
      <c r="B115" s="89">
        <f>B106+B108+B111+B113</f>
        <v>-902</v>
      </c>
      <c r="C115" s="78"/>
      <c r="D115" s="78" t="s">
        <v>568</v>
      </c>
      <c r="E115" s="106"/>
      <c r="F115" s="91"/>
      <c r="G115" s="78" t="s">
        <v>568</v>
      </c>
      <c r="H115" s="78"/>
      <c r="I115" s="92">
        <f>I108</f>
        <v>-902</v>
      </c>
    </row>
    <row r="118" spans="2:9" ht="15" x14ac:dyDescent="0.2">
      <c r="B118" s="65" t="s">
        <v>567</v>
      </c>
      <c r="C118" s="93"/>
      <c r="D118" s="93"/>
      <c r="E118" s="93"/>
      <c r="F118" s="93"/>
      <c r="G118" s="93"/>
      <c r="H118" s="93"/>
      <c r="I118" s="93"/>
    </row>
    <row r="120" spans="2:9" x14ac:dyDescent="0.2">
      <c r="B120" s="64" t="s">
        <v>566</v>
      </c>
      <c r="C120" s="78"/>
      <c r="D120" s="78"/>
      <c r="E120" s="78"/>
      <c r="F120" s="78"/>
      <c r="G120" s="78"/>
      <c r="H120" s="78"/>
      <c r="I120" s="63" t="s">
        <v>565</v>
      </c>
    </row>
    <row r="121" spans="2:9" ht="15" x14ac:dyDescent="0.2">
      <c r="B121" s="61"/>
      <c r="C121" s="79"/>
      <c r="D121" s="79"/>
      <c r="E121" s="79"/>
      <c r="F121" s="79"/>
      <c r="G121" s="79"/>
      <c r="H121" s="79"/>
      <c r="I121" s="62"/>
    </row>
    <row r="122" spans="2:9" ht="15" x14ac:dyDescent="0.2">
      <c r="B122" s="61"/>
      <c r="C122" s="79"/>
      <c r="D122" s="79"/>
      <c r="E122" s="60" t="s">
        <v>564</v>
      </c>
      <c r="F122" s="79"/>
      <c r="G122" s="79"/>
      <c r="H122" s="79"/>
      <c r="I122" s="87">
        <f>B123-I125-I128-I131-I134-I137-I142-I143-I144</f>
        <v>-1084</v>
      </c>
    </row>
    <row r="123" spans="2:9" ht="15" x14ac:dyDescent="0.2">
      <c r="B123" s="84">
        <f>B125+B128+B131+B134+B137+B142+B143+B144</f>
        <v>-819</v>
      </c>
      <c r="C123" s="79"/>
      <c r="D123" s="58"/>
      <c r="E123" s="85" t="s">
        <v>563</v>
      </c>
      <c r="F123" s="58"/>
      <c r="G123" s="58"/>
      <c r="H123" s="58"/>
      <c r="I123" s="87">
        <f>I125+I128+I131+I134+I137+I142+I143+I144</f>
        <v>265</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562</v>
      </c>
      <c r="F125" s="58"/>
      <c r="G125" s="58"/>
      <c r="H125" s="58"/>
      <c r="I125" s="87">
        <f>I126+I127</f>
        <v>0</v>
      </c>
    </row>
    <row r="126" spans="2:9" ht="13.15" customHeight="1" x14ac:dyDescent="0.2">
      <c r="B126" s="84">
        <v>0</v>
      </c>
      <c r="C126" s="58"/>
      <c r="D126" s="58"/>
      <c r="E126" s="85" t="s">
        <v>561</v>
      </c>
      <c r="F126" s="58"/>
      <c r="G126" s="58"/>
      <c r="H126" s="58"/>
      <c r="I126" s="87">
        <v>0</v>
      </c>
    </row>
    <row r="127" spans="2:9" ht="15" x14ac:dyDescent="0.2">
      <c r="B127" s="84">
        <v>0</v>
      </c>
      <c r="C127" s="58"/>
      <c r="D127" s="58"/>
      <c r="E127" s="85" t="s">
        <v>560</v>
      </c>
      <c r="F127" s="58"/>
      <c r="G127" s="58"/>
      <c r="H127" s="58"/>
      <c r="I127" s="87">
        <v>0</v>
      </c>
    </row>
    <row r="128" spans="2:9" x14ac:dyDescent="0.2">
      <c r="B128" s="84">
        <f>B129+B130</f>
        <v>-821</v>
      </c>
      <c r="E128" s="85" t="s">
        <v>559</v>
      </c>
      <c r="I128" s="87">
        <f>I129+I130</f>
        <v>-96</v>
      </c>
    </row>
    <row r="129" spans="2:9" x14ac:dyDescent="0.2">
      <c r="B129" s="84">
        <v>-615</v>
      </c>
      <c r="E129" s="85" t="s">
        <v>558</v>
      </c>
      <c r="I129" s="87">
        <v>0</v>
      </c>
    </row>
    <row r="130" spans="2:9" x14ac:dyDescent="0.2">
      <c r="B130" s="84">
        <v>-206</v>
      </c>
      <c r="E130" s="85" t="s">
        <v>557</v>
      </c>
      <c r="I130" s="87">
        <v>-96</v>
      </c>
    </row>
    <row r="131" spans="2:9" x14ac:dyDescent="0.2">
      <c r="B131" s="84">
        <f>B132+B133</f>
        <v>5</v>
      </c>
      <c r="E131" s="85" t="s">
        <v>556</v>
      </c>
      <c r="I131" s="87">
        <f>I132+I133</f>
        <v>0</v>
      </c>
    </row>
    <row r="132" spans="2:9" x14ac:dyDescent="0.2">
      <c r="B132" s="84">
        <v>5</v>
      </c>
      <c r="E132" s="85" t="s">
        <v>555</v>
      </c>
      <c r="I132" s="87">
        <v>0</v>
      </c>
    </row>
    <row r="133" spans="2:9" x14ac:dyDescent="0.2">
      <c r="B133" s="84">
        <v>0</v>
      </c>
      <c r="E133" s="85" t="s">
        <v>554</v>
      </c>
      <c r="I133" s="87">
        <v>0</v>
      </c>
    </row>
    <row r="134" spans="2:9" x14ac:dyDescent="0.2">
      <c r="B134" s="84">
        <f>B135+B136</f>
        <v>-671</v>
      </c>
      <c r="E134" s="85" t="s">
        <v>553</v>
      </c>
      <c r="I134" s="87">
        <f>I135+I136</f>
        <v>564</v>
      </c>
    </row>
    <row r="135" spans="2:9" x14ac:dyDescent="0.2">
      <c r="B135" s="84">
        <v>-675</v>
      </c>
      <c r="E135" s="85" t="s">
        <v>552</v>
      </c>
      <c r="I135" s="87">
        <v>608</v>
      </c>
    </row>
    <row r="136" spans="2:9" x14ac:dyDescent="0.2">
      <c r="B136" s="84">
        <v>4</v>
      </c>
      <c r="E136" s="85" t="s">
        <v>551</v>
      </c>
      <c r="I136" s="87">
        <v>-44</v>
      </c>
    </row>
    <row r="137" spans="2:9" x14ac:dyDescent="0.2">
      <c r="B137" s="84">
        <f>B138+B141</f>
        <v>0</v>
      </c>
      <c r="E137" s="107" t="s">
        <v>550</v>
      </c>
      <c r="I137" s="87">
        <f>I138+I141</f>
        <v>-1</v>
      </c>
    </row>
    <row r="138" spans="2:9" x14ac:dyDescent="0.2">
      <c r="B138" s="84">
        <f>B139+B140</f>
        <v>0</v>
      </c>
      <c r="E138" s="107" t="s">
        <v>549</v>
      </c>
      <c r="I138" s="87">
        <f>I139+I140</f>
        <v>-1</v>
      </c>
    </row>
    <row r="139" spans="2:9" x14ac:dyDescent="0.2">
      <c r="B139" s="84">
        <v>0</v>
      </c>
      <c r="E139" s="107" t="s">
        <v>548</v>
      </c>
      <c r="I139" s="87">
        <v>-1</v>
      </c>
    </row>
    <row r="140" spans="2:9" x14ac:dyDescent="0.2">
      <c r="B140" s="84">
        <v>0</v>
      </c>
      <c r="E140" s="107" t="s">
        <v>547</v>
      </c>
      <c r="I140" s="87">
        <v>0</v>
      </c>
    </row>
    <row r="141" spans="2:9" x14ac:dyDescent="0.2">
      <c r="B141" s="84">
        <v>0</v>
      </c>
      <c r="E141" s="107" t="s">
        <v>546</v>
      </c>
      <c r="I141" s="87">
        <v>0</v>
      </c>
    </row>
    <row r="142" spans="2:9" x14ac:dyDescent="0.2">
      <c r="B142" s="84">
        <v>0</v>
      </c>
      <c r="E142" s="85" t="s">
        <v>545</v>
      </c>
      <c r="I142" s="87">
        <v>0</v>
      </c>
    </row>
    <row r="143" spans="2:9" x14ac:dyDescent="0.2">
      <c r="B143" s="84">
        <v>0</v>
      </c>
      <c r="C143" s="85" t="s">
        <v>544</v>
      </c>
      <c r="E143" s="85" t="s">
        <v>544</v>
      </c>
      <c r="I143" s="87">
        <v>0</v>
      </c>
    </row>
    <row r="144" spans="2:9" x14ac:dyDescent="0.2">
      <c r="B144" s="84">
        <f>B145+B146</f>
        <v>668</v>
      </c>
      <c r="C144" s="85" t="s">
        <v>543</v>
      </c>
      <c r="E144" s="85" t="s">
        <v>543</v>
      </c>
      <c r="I144" s="87">
        <f>I145+I146</f>
        <v>-202</v>
      </c>
    </row>
    <row r="145" spans="2:9" x14ac:dyDescent="0.2">
      <c r="B145" s="84">
        <v>2659</v>
      </c>
      <c r="C145" s="85" t="s">
        <v>542</v>
      </c>
      <c r="E145" s="85" t="s">
        <v>542</v>
      </c>
      <c r="I145" s="87">
        <v>-188</v>
      </c>
    </row>
    <row r="146" spans="2:9" x14ac:dyDescent="0.2">
      <c r="B146" s="89">
        <v>-1991</v>
      </c>
      <c r="C146" s="108" t="s">
        <v>541</v>
      </c>
      <c r="D146" s="109"/>
      <c r="E146" s="108" t="s">
        <v>541</v>
      </c>
      <c r="F146" s="109"/>
      <c r="G146" s="109"/>
      <c r="H146" s="109"/>
      <c r="I146" s="92">
        <v>-14</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112</v>
      </c>
      <c r="D1" s="45"/>
      <c r="E1" s="45"/>
      <c r="F1" s="45"/>
      <c r="G1" s="39"/>
      <c r="H1" s="45"/>
      <c r="I1" s="45"/>
      <c r="J1" s="45"/>
      <c r="K1" s="45"/>
      <c r="L1" s="45"/>
      <c r="M1" s="45"/>
    </row>
    <row r="2" spans="2:14" s="41" customFormat="1" ht="20.25" x14ac:dyDescent="0.25">
      <c r="B2" s="75" t="s">
        <v>1013</v>
      </c>
      <c r="D2" s="42"/>
      <c r="E2" s="42"/>
      <c r="F2" s="42"/>
      <c r="G2" s="39"/>
      <c r="H2" s="42"/>
      <c r="I2" s="42"/>
      <c r="J2" s="42"/>
      <c r="K2" s="42"/>
      <c r="L2" s="42"/>
      <c r="M2" s="42"/>
    </row>
    <row r="3" spans="2:14" s="37" customFormat="1" ht="15" customHeight="1" x14ac:dyDescent="0.25">
      <c r="B3" s="76" t="s">
        <v>842</v>
      </c>
      <c r="D3" s="39"/>
      <c r="E3" s="40"/>
      <c r="F3" s="39"/>
      <c r="G3" s="39"/>
      <c r="H3" s="39"/>
      <c r="I3" s="39"/>
      <c r="J3" s="39"/>
      <c r="K3" s="39"/>
      <c r="L3" s="39"/>
      <c r="M3" s="39"/>
      <c r="N3" s="38"/>
    </row>
    <row r="4" spans="2:14" s="37" customFormat="1" ht="15" customHeight="1" x14ac:dyDescent="0.25">
      <c r="B4" s="76"/>
      <c r="D4" s="39"/>
      <c r="E4" s="40"/>
      <c r="F4" s="39"/>
      <c r="G4" s="39"/>
      <c r="H4" s="39"/>
      <c r="I4" s="39"/>
      <c r="J4" s="39"/>
      <c r="K4" s="39"/>
      <c r="L4" s="39"/>
      <c r="M4" s="39"/>
      <c r="N4" s="38"/>
    </row>
    <row r="5" spans="2:14" s="34" customFormat="1" ht="15" customHeight="1" x14ac:dyDescent="0.2">
      <c r="B5" s="76"/>
      <c r="D5" s="122"/>
      <c r="E5" s="21"/>
      <c r="F5" s="21"/>
      <c r="G5" s="21"/>
      <c r="H5" s="21"/>
      <c r="I5" s="21"/>
      <c r="J5" s="21"/>
      <c r="K5" s="21"/>
      <c r="L5" s="21"/>
      <c r="M5" s="21"/>
      <c r="N5" s="35"/>
    </row>
    <row r="6" spans="2:14" s="34" customFormat="1" ht="20.25" customHeight="1" x14ac:dyDescent="0.2">
      <c r="B6" s="123" t="s">
        <v>662</v>
      </c>
      <c r="D6" s="122"/>
      <c r="E6" s="21"/>
      <c r="F6" s="21"/>
      <c r="G6" s="21"/>
      <c r="H6" s="21"/>
      <c r="I6" s="21"/>
      <c r="J6" s="21"/>
      <c r="K6" s="21"/>
      <c r="L6" s="21"/>
      <c r="M6" s="21"/>
      <c r="N6" s="35"/>
    </row>
    <row r="7" spans="2:14" ht="15" x14ac:dyDescent="0.2">
      <c r="B7" s="65" t="s">
        <v>661</v>
      </c>
      <c r="C7" s="65"/>
      <c r="D7" s="65"/>
      <c r="E7" s="65"/>
      <c r="F7" s="65"/>
      <c r="G7" s="65"/>
      <c r="H7" s="65"/>
      <c r="I7" s="65"/>
    </row>
    <row r="9" spans="2:14" x14ac:dyDescent="0.2">
      <c r="B9" s="70" t="s">
        <v>606</v>
      </c>
      <c r="C9" s="78"/>
      <c r="D9" s="78"/>
      <c r="E9" s="78"/>
      <c r="F9" s="78"/>
      <c r="G9" s="78"/>
      <c r="H9" s="78"/>
      <c r="I9" s="69" t="s">
        <v>605</v>
      </c>
    </row>
    <row r="10" spans="2:14" x14ac:dyDescent="0.2">
      <c r="B10" s="80"/>
      <c r="F10" s="82"/>
      <c r="G10" s="83"/>
      <c r="H10" s="83"/>
      <c r="I10" s="82"/>
    </row>
    <row r="11" spans="2:14" x14ac:dyDescent="0.2">
      <c r="B11" s="84">
        <v>72436</v>
      </c>
      <c r="D11" s="81" t="s">
        <v>660</v>
      </c>
      <c r="E11" s="85" t="s">
        <v>659</v>
      </c>
      <c r="F11" s="82"/>
      <c r="G11" s="83" t="s">
        <v>658</v>
      </c>
      <c r="H11" s="86" t="s">
        <v>657</v>
      </c>
      <c r="I11" s="87">
        <f>I12+I13</f>
        <v>386617</v>
      </c>
    </row>
    <row r="12" spans="2:14" x14ac:dyDescent="0.2">
      <c r="B12" s="84">
        <f>I11-B11</f>
        <v>314181</v>
      </c>
      <c r="D12" s="85" t="s">
        <v>647</v>
      </c>
      <c r="E12" s="66" t="s">
        <v>646</v>
      </c>
      <c r="F12" s="82"/>
      <c r="G12" s="88" t="s">
        <v>656</v>
      </c>
      <c r="H12" s="83"/>
      <c r="I12" s="87">
        <v>386387</v>
      </c>
    </row>
    <row r="13" spans="2:14" x14ac:dyDescent="0.2">
      <c r="B13" s="84">
        <v>43396</v>
      </c>
      <c r="D13" s="81" t="s">
        <v>655</v>
      </c>
      <c r="E13" s="85" t="s">
        <v>579</v>
      </c>
      <c r="F13" s="82"/>
      <c r="G13" s="88" t="s">
        <v>654</v>
      </c>
      <c r="I13" s="87">
        <v>230</v>
      </c>
    </row>
    <row r="14" spans="2:14" x14ac:dyDescent="0.2">
      <c r="B14" s="84">
        <f>B12-B13</f>
        <v>270785</v>
      </c>
      <c r="D14" s="81" t="s">
        <v>653</v>
      </c>
      <c r="E14" s="66" t="s">
        <v>652</v>
      </c>
      <c r="F14" s="82"/>
      <c r="G14" s="88"/>
      <c r="H14" s="83"/>
      <c r="I14" s="87"/>
    </row>
    <row r="15" spans="2:14" ht="7.15" customHeight="1" x14ac:dyDescent="0.2">
      <c r="B15" s="84"/>
      <c r="F15" s="82"/>
      <c r="G15" s="83"/>
      <c r="H15" s="83"/>
      <c r="I15" s="87"/>
    </row>
    <row r="16" spans="2:14" x14ac:dyDescent="0.2">
      <c r="B16" s="89">
        <f>B11+B12</f>
        <v>386617</v>
      </c>
      <c r="C16" s="78"/>
      <c r="D16" s="90" t="s">
        <v>568</v>
      </c>
      <c r="E16" s="78"/>
      <c r="F16" s="91"/>
      <c r="G16" s="90" t="s">
        <v>568</v>
      </c>
      <c r="H16" s="78"/>
      <c r="I16" s="92">
        <f>I11</f>
        <v>386617</v>
      </c>
    </row>
    <row r="19" spans="2:9" ht="15" x14ac:dyDescent="0.2">
      <c r="B19" s="65" t="s">
        <v>651</v>
      </c>
      <c r="C19" s="93"/>
      <c r="D19" s="65"/>
      <c r="E19" s="65"/>
      <c r="F19" s="65"/>
      <c r="G19" s="65"/>
      <c r="H19" s="65"/>
      <c r="I19" s="93"/>
    </row>
    <row r="22" spans="2:9" ht="15" x14ac:dyDescent="0.2">
      <c r="B22" s="65" t="s">
        <v>650</v>
      </c>
      <c r="C22" s="93"/>
      <c r="D22" s="93"/>
      <c r="E22" s="93"/>
      <c r="F22" s="93"/>
      <c r="G22" s="93"/>
      <c r="H22" s="93"/>
      <c r="I22" s="93"/>
    </row>
    <row r="24" spans="2:9" ht="15" x14ac:dyDescent="0.2">
      <c r="B24" s="70" t="s">
        <v>606</v>
      </c>
      <c r="C24" s="71"/>
      <c r="D24" s="71"/>
      <c r="E24" s="71"/>
      <c r="F24" s="71"/>
      <c r="G24" s="71"/>
      <c r="H24" s="71"/>
      <c r="I24" s="69" t="s">
        <v>605</v>
      </c>
    </row>
    <row r="25" spans="2:9" x14ac:dyDescent="0.2">
      <c r="B25" s="80"/>
      <c r="F25" s="82"/>
      <c r="G25" s="83"/>
      <c r="H25" s="83"/>
      <c r="I25" s="82"/>
    </row>
    <row r="26" spans="2:9" x14ac:dyDescent="0.2">
      <c r="B26" s="84">
        <f>B27+B28</f>
        <v>119534</v>
      </c>
      <c r="D26" s="81" t="s">
        <v>649</v>
      </c>
      <c r="E26" s="85" t="s">
        <v>648</v>
      </c>
      <c r="F26" s="82"/>
      <c r="G26" s="88" t="s">
        <v>647</v>
      </c>
      <c r="H26" s="68" t="s">
        <v>646</v>
      </c>
      <c r="I26" s="87">
        <f>+B12</f>
        <v>314181</v>
      </c>
    </row>
    <row r="27" spans="2:9" x14ac:dyDescent="0.2">
      <c r="B27" s="84">
        <v>92259</v>
      </c>
      <c r="D27" s="85" t="s">
        <v>645</v>
      </c>
      <c r="F27" s="82"/>
      <c r="G27" s="83"/>
      <c r="H27" s="83"/>
      <c r="I27" s="87"/>
    </row>
    <row r="28" spans="2:9" x14ac:dyDescent="0.2">
      <c r="B28" s="84">
        <f>B29+B30</f>
        <v>27275</v>
      </c>
      <c r="D28" s="85" t="s">
        <v>644</v>
      </c>
      <c r="F28" s="82"/>
      <c r="G28" s="83"/>
      <c r="H28" s="83"/>
      <c r="I28" s="87"/>
    </row>
    <row r="29" spans="2:9" x14ac:dyDescent="0.2">
      <c r="B29" s="84">
        <v>27230</v>
      </c>
      <c r="D29" s="85" t="s">
        <v>643</v>
      </c>
      <c r="F29" s="82"/>
      <c r="G29" s="83"/>
      <c r="H29" s="83"/>
      <c r="I29" s="87"/>
    </row>
    <row r="30" spans="2:9" x14ac:dyDescent="0.2">
      <c r="B30" s="84">
        <v>45</v>
      </c>
      <c r="D30" s="85" t="s">
        <v>642</v>
      </c>
      <c r="F30" s="82"/>
      <c r="G30" s="83"/>
      <c r="H30" s="83"/>
      <c r="I30" s="87"/>
    </row>
    <row r="31" spans="2:9" ht="12.75" customHeight="1" x14ac:dyDescent="0.2">
      <c r="B31" s="84">
        <v>3213</v>
      </c>
      <c r="D31" s="81" t="s">
        <v>641</v>
      </c>
      <c r="E31" s="81" t="s">
        <v>640</v>
      </c>
      <c r="F31" s="82"/>
      <c r="G31" s="83"/>
      <c r="H31" s="83"/>
      <c r="I31" s="87"/>
    </row>
    <row r="32" spans="2:9" ht="12.75" customHeight="1" x14ac:dyDescent="0.2">
      <c r="B32" s="84">
        <v>0</v>
      </c>
      <c r="D32" s="81" t="s">
        <v>639</v>
      </c>
      <c r="E32" s="81" t="s">
        <v>638</v>
      </c>
      <c r="F32" s="82"/>
      <c r="G32" s="83"/>
      <c r="H32" s="83"/>
      <c r="I32" s="87"/>
    </row>
    <row r="33" spans="2:9" x14ac:dyDescent="0.2">
      <c r="B33" s="84">
        <f>I35-B26-B31-B32</f>
        <v>191434</v>
      </c>
      <c r="D33" s="85" t="s">
        <v>636</v>
      </c>
      <c r="E33" s="66" t="s">
        <v>635</v>
      </c>
      <c r="F33" s="82"/>
      <c r="G33" s="83"/>
      <c r="H33" s="83"/>
      <c r="I33" s="87"/>
    </row>
    <row r="34" spans="2:9" x14ac:dyDescent="0.2">
      <c r="B34" s="84"/>
      <c r="F34" s="82"/>
      <c r="G34" s="83"/>
      <c r="H34" s="83"/>
      <c r="I34" s="87"/>
    </row>
    <row r="35" spans="2:9" x14ac:dyDescent="0.2">
      <c r="B35" s="89">
        <f>B26+B31+B32+B33</f>
        <v>314181</v>
      </c>
      <c r="C35" s="78"/>
      <c r="D35" s="90" t="s">
        <v>568</v>
      </c>
      <c r="E35" s="78"/>
      <c r="F35" s="91"/>
      <c r="G35" s="90" t="s">
        <v>568</v>
      </c>
      <c r="H35" s="78"/>
      <c r="I35" s="92">
        <f>I26</f>
        <v>314181</v>
      </c>
    </row>
    <row r="38" spans="2:9" ht="15" x14ac:dyDescent="0.2">
      <c r="B38" s="65" t="s">
        <v>637</v>
      </c>
      <c r="C38" s="94"/>
      <c r="D38" s="94"/>
      <c r="E38" s="94"/>
      <c r="F38" s="94"/>
      <c r="G38" s="94"/>
      <c r="H38" s="94"/>
      <c r="I38" s="94"/>
    </row>
    <row r="39" spans="2:9" ht="13.15" customHeight="1" x14ac:dyDescent="0.2"/>
    <row r="40" spans="2:9" x14ac:dyDescent="0.2">
      <c r="B40" s="70" t="s">
        <v>606</v>
      </c>
      <c r="C40" s="78"/>
      <c r="D40" s="78"/>
      <c r="E40" s="78"/>
      <c r="F40" s="78"/>
      <c r="G40" s="78"/>
      <c r="H40" s="78"/>
      <c r="I40" s="69" t="s">
        <v>605</v>
      </c>
    </row>
    <row r="41" spans="2:9" x14ac:dyDescent="0.2">
      <c r="B41" s="80"/>
      <c r="F41" s="82"/>
      <c r="G41" s="83"/>
      <c r="H41" s="83"/>
      <c r="I41" s="82"/>
    </row>
    <row r="42" spans="2:9" x14ac:dyDescent="0.2">
      <c r="B42" s="84">
        <f>B43+B44+B45+B47+B48</f>
        <v>20152</v>
      </c>
      <c r="D42" s="81" t="s">
        <v>634</v>
      </c>
      <c r="E42" s="88" t="s">
        <v>633</v>
      </c>
      <c r="F42" s="82"/>
      <c r="G42" s="85" t="s">
        <v>636</v>
      </c>
      <c r="H42" s="66" t="s">
        <v>635</v>
      </c>
      <c r="I42" s="87">
        <f>+B33</f>
        <v>191434</v>
      </c>
    </row>
    <row r="43" spans="2:9" ht="15" x14ac:dyDescent="0.2">
      <c r="B43" s="84">
        <v>2307</v>
      </c>
      <c r="C43" s="58"/>
      <c r="D43" s="95" t="s">
        <v>632</v>
      </c>
      <c r="F43" s="62"/>
      <c r="G43" s="79" t="s">
        <v>634</v>
      </c>
      <c r="H43" s="96" t="s">
        <v>633</v>
      </c>
      <c r="I43" s="87">
        <f>I44+I45+I47+I48+I49</f>
        <v>433</v>
      </c>
    </row>
    <row r="44" spans="2:9" x14ac:dyDescent="0.2">
      <c r="B44" s="84">
        <v>17845</v>
      </c>
      <c r="D44" s="85" t="s">
        <v>631</v>
      </c>
      <c r="F44" s="82"/>
      <c r="G44" s="95" t="s">
        <v>632</v>
      </c>
      <c r="I44" s="87">
        <v>222</v>
      </c>
    </row>
    <row r="45" spans="2:9" x14ac:dyDescent="0.2">
      <c r="B45" s="84">
        <v>0</v>
      </c>
      <c r="D45" s="85" t="s">
        <v>630</v>
      </c>
      <c r="E45" s="80"/>
      <c r="F45" s="82"/>
      <c r="G45" s="85" t="s">
        <v>631</v>
      </c>
      <c r="I45" s="87">
        <v>211</v>
      </c>
    </row>
    <row r="46" spans="2:9" x14ac:dyDescent="0.2">
      <c r="B46" s="84"/>
      <c r="E46" s="97" t="s">
        <v>629</v>
      </c>
      <c r="F46" s="82"/>
      <c r="G46" s="85" t="s">
        <v>630</v>
      </c>
      <c r="H46" s="80"/>
      <c r="I46" s="87"/>
    </row>
    <row r="47" spans="2:9" x14ac:dyDescent="0.2">
      <c r="B47" s="84">
        <v>0</v>
      </c>
      <c r="D47" s="85" t="s">
        <v>628</v>
      </c>
      <c r="E47" s="85"/>
      <c r="F47" s="82"/>
      <c r="H47" s="85" t="s">
        <v>629</v>
      </c>
      <c r="I47" s="87">
        <v>0</v>
      </c>
    </row>
    <row r="48" spans="2:9" x14ac:dyDescent="0.2">
      <c r="B48" s="84">
        <v>0</v>
      </c>
      <c r="D48" s="85" t="s">
        <v>627</v>
      </c>
      <c r="E48" s="85"/>
      <c r="F48" s="82"/>
      <c r="G48" s="81" t="s">
        <v>628</v>
      </c>
      <c r="H48" s="85"/>
      <c r="I48" s="87">
        <v>0</v>
      </c>
    </row>
    <row r="49" spans="2:9" x14ac:dyDescent="0.2">
      <c r="B49" s="84">
        <f>I52-B42</f>
        <v>171715</v>
      </c>
      <c r="D49" s="85" t="s">
        <v>622</v>
      </c>
      <c r="E49" s="66" t="s">
        <v>621</v>
      </c>
      <c r="F49" s="82"/>
      <c r="G49" s="85" t="s">
        <v>627</v>
      </c>
      <c r="H49" s="85"/>
      <c r="I49" s="87">
        <v>0</v>
      </c>
    </row>
    <row r="50" spans="2:9" x14ac:dyDescent="0.2">
      <c r="B50" s="84"/>
      <c r="D50" s="85"/>
      <c r="E50" s="85"/>
      <c r="F50" s="82"/>
      <c r="G50" s="85" t="s">
        <v>626</v>
      </c>
      <c r="H50" s="85"/>
      <c r="I50" s="87">
        <v>0</v>
      </c>
    </row>
    <row r="51" spans="2:9" x14ac:dyDescent="0.2">
      <c r="B51" s="84"/>
      <c r="F51" s="82"/>
      <c r="G51" s="85"/>
      <c r="I51" s="87"/>
    </row>
    <row r="52" spans="2:9" x14ac:dyDescent="0.2">
      <c r="B52" s="89">
        <f>B42+B49</f>
        <v>191867</v>
      </c>
      <c r="C52" s="78"/>
      <c r="D52" s="78" t="s">
        <v>568</v>
      </c>
      <c r="E52" s="78"/>
      <c r="F52" s="91"/>
      <c r="G52" s="78" t="s">
        <v>568</v>
      </c>
      <c r="H52" s="78"/>
      <c r="I52" s="92">
        <f>I42+I43+I50</f>
        <v>191867</v>
      </c>
    </row>
    <row r="55" spans="2:9" ht="15" x14ac:dyDescent="0.2">
      <c r="B55" s="65" t="s">
        <v>625</v>
      </c>
      <c r="C55" s="94"/>
      <c r="D55" s="94"/>
      <c r="E55" s="94"/>
      <c r="F55" s="94"/>
      <c r="G55" s="94"/>
      <c r="H55" s="94"/>
      <c r="I55" s="94"/>
    </row>
    <row r="57" spans="2:9" x14ac:dyDescent="0.2">
      <c r="B57" s="70" t="s">
        <v>606</v>
      </c>
      <c r="C57" s="78"/>
      <c r="D57" s="78"/>
      <c r="E57" s="78"/>
      <c r="F57" s="78"/>
      <c r="G57" s="78"/>
      <c r="H57" s="78"/>
      <c r="I57" s="69" t="s">
        <v>605</v>
      </c>
    </row>
    <row r="58" spans="2:9" x14ac:dyDescent="0.2">
      <c r="B58" s="80"/>
      <c r="F58" s="82"/>
      <c r="G58" s="83"/>
      <c r="H58" s="83"/>
      <c r="I58" s="82"/>
    </row>
    <row r="59" spans="2:9" x14ac:dyDescent="0.2">
      <c r="B59" s="84">
        <f>B60+B61</f>
        <v>-70</v>
      </c>
      <c r="D59" s="81" t="s">
        <v>624</v>
      </c>
      <c r="E59" s="86" t="s">
        <v>623</v>
      </c>
      <c r="F59" s="82"/>
      <c r="G59" s="88" t="s">
        <v>622</v>
      </c>
      <c r="H59" s="66" t="s">
        <v>621</v>
      </c>
      <c r="I59" s="87">
        <f>+B49</f>
        <v>171715</v>
      </c>
    </row>
    <row r="60" spans="2:9" x14ac:dyDescent="0.2">
      <c r="B60" s="84">
        <v>-70</v>
      </c>
      <c r="D60" s="85" t="s">
        <v>620</v>
      </c>
      <c r="F60" s="82"/>
      <c r="G60" s="88" t="s">
        <v>619</v>
      </c>
      <c r="H60" s="85"/>
      <c r="I60" s="87">
        <f>I61+I62</f>
        <v>45</v>
      </c>
    </row>
    <row r="61" spans="2:9" x14ac:dyDescent="0.2">
      <c r="B61" s="84">
        <v>0</v>
      </c>
      <c r="D61" s="85" t="s">
        <v>618</v>
      </c>
      <c r="F61" s="82"/>
      <c r="G61" s="88" t="s">
        <v>617</v>
      </c>
      <c r="I61" s="87">
        <v>0</v>
      </c>
    </row>
    <row r="62" spans="2:9" x14ac:dyDescent="0.2">
      <c r="B62" s="84">
        <v>45</v>
      </c>
      <c r="D62" s="81" t="s">
        <v>616</v>
      </c>
      <c r="E62" s="85" t="s">
        <v>615</v>
      </c>
      <c r="F62" s="82"/>
      <c r="G62" s="88" t="s">
        <v>614</v>
      </c>
      <c r="I62" s="87">
        <v>45</v>
      </c>
    </row>
    <row r="63" spans="2:9" x14ac:dyDescent="0.2">
      <c r="B63" s="84"/>
      <c r="E63" s="85" t="s">
        <v>613</v>
      </c>
      <c r="F63" s="82"/>
      <c r="G63" s="83" t="s">
        <v>612</v>
      </c>
      <c r="H63" s="81" t="s">
        <v>611</v>
      </c>
      <c r="I63" s="87">
        <f>I64+I65+I66</f>
        <v>6265</v>
      </c>
    </row>
    <row r="64" spans="2:9" x14ac:dyDescent="0.2">
      <c r="B64" s="84">
        <f>B65+B66+B67</f>
        <v>1434</v>
      </c>
      <c r="D64" s="81" t="s">
        <v>612</v>
      </c>
      <c r="E64" s="81" t="s">
        <v>611</v>
      </c>
      <c r="F64" s="82"/>
      <c r="G64" s="85" t="s">
        <v>610</v>
      </c>
      <c r="I64" s="87">
        <v>0</v>
      </c>
    </row>
    <row r="65" spans="2:9" x14ac:dyDescent="0.2">
      <c r="B65" s="84">
        <v>247</v>
      </c>
      <c r="D65" s="85" t="s">
        <v>610</v>
      </c>
      <c r="F65" s="82"/>
      <c r="G65" s="88" t="s">
        <v>609</v>
      </c>
      <c r="I65" s="87">
        <v>127</v>
      </c>
    </row>
    <row r="66" spans="2:9" x14ac:dyDescent="0.2">
      <c r="B66" s="84">
        <v>0</v>
      </c>
      <c r="D66" s="85" t="s">
        <v>609</v>
      </c>
      <c r="F66" s="82"/>
      <c r="G66" s="88" t="s">
        <v>608</v>
      </c>
      <c r="I66" s="87">
        <v>6138</v>
      </c>
    </row>
    <row r="67" spans="2:9" x14ac:dyDescent="0.2">
      <c r="B67" s="84">
        <v>1187</v>
      </c>
      <c r="D67" s="85" t="s">
        <v>608</v>
      </c>
      <c r="F67" s="82"/>
      <c r="G67" s="83"/>
      <c r="H67" s="83"/>
      <c r="I67" s="87"/>
    </row>
    <row r="68" spans="2:9" x14ac:dyDescent="0.2">
      <c r="B68" s="84">
        <f>I70-B59-B62-B64</f>
        <v>176616</v>
      </c>
      <c r="D68" s="85" t="s">
        <v>602</v>
      </c>
      <c r="E68" s="85" t="s">
        <v>601</v>
      </c>
      <c r="F68" s="82"/>
      <c r="G68" s="83"/>
      <c r="H68" s="83"/>
      <c r="I68" s="87"/>
    </row>
    <row r="69" spans="2:9" ht="17.45" customHeight="1" x14ac:dyDescent="0.2">
      <c r="B69" s="84"/>
      <c r="F69" s="82"/>
      <c r="G69" s="83"/>
      <c r="H69" s="83"/>
      <c r="I69" s="87"/>
    </row>
    <row r="70" spans="2:9" ht="17.45" customHeight="1" x14ac:dyDescent="0.2">
      <c r="B70" s="89">
        <f>B59+B62+B64+B68</f>
        <v>178025</v>
      </c>
      <c r="C70" s="78"/>
      <c r="D70" s="78" t="s">
        <v>568</v>
      </c>
      <c r="E70" s="78"/>
      <c r="F70" s="91"/>
      <c r="G70" s="78" t="s">
        <v>568</v>
      </c>
      <c r="H70" s="78"/>
      <c r="I70" s="92">
        <f>I59+I60+I63</f>
        <v>178025</v>
      </c>
    </row>
    <row r="73" spans="2:9" ht="15" x14ac:dyDescent="0.2">
      <c r="B73" s="65" t="s">
        <v>607</v>
      </c>
      <c r="C73" s="94"/>
      <c r="D73" s="94"/>
      <c r="E73" s="94"/>
      <c r="F73" s="94"/>
      <c r="G73" s="94"/>
      <c r="H73" s="94"/>
      <c r="I73" s="94"/>
    </row>
    <row r="75" spans="2:9" x14ac:dyDescent="0.2">
      <c r="B75" s="70" t="s">
        <v>606</v>
      </c>
      <c r="C75" s="78"/>
      <c r="D75" s="78"/>
      <c r="E75" s="78"/>
      <c r="F75" s="78"/>
      <c r="G75" s="78"/>
      <c r="H75" s="78"/>
      <c r="I75" s="69" t="s">
        <v>605</v>
      </c>
    </row>
    <row r="76" spans="2:9" x14ac:dyDescent="0.2">
      <c r="B76" s="80"/>
      <c r="F76" s="82"/>
      <c r="G76" s="83"/>
      <c r="H76" s="83"/>
      <c r="I76" s="82"/>
    </row>
    <row r="77" spans="2:9" x14ac:dyDescent="0.2">
      <c r="B77" s="84">
        <v>0</v>
      </c>
      <c r="D77" s="81" t="s">
        <v>604</v>
      </c>
      <c r="E77" s="85" t="s">
        <v>603</v>
      </c>
      <c r="F77" s="82"/>
      <c r="G77" s="88" t="s">
        <v>602</v>
      </c>
      <c r="H77" s="66" t="s">
        <v>601</v>
      </c>
      <c r="I77" s="87">
        <f>+B68</f>
        <v>176616</v>
      </c>
    </row>
    <row r="78" spans="2:9" x14ac:dyDescent="0.2">
      <c r="B78" s="84"/>
      <c r="E78" s="85" t="s">
        <v>600</v>
      </c>
      <c r="F78" s="82"/>
      <c r="G78" s="88"/>
      <c r="H78" s="85"/>
      <c r="I78" s="87"/>
    </row>
    <row r="79" spans="2:9" x14ac:dyDescent="0.2">
      <c r="B79" s="84">
        <f>I82-B77</f>
        <v>176616</v>
      </c>
      <c r="D79" s="85" t="s">
        <v>595</v>
      </c>
      <c r="E79" s="68" t="s">
        <v>599</v>
      </c>
      <c r="F79" s="82"/>
      <c r="G79" s="83"/>
      <c r="H79" s="83"/>
      <c r="I79" s="87"/>
    </row>
    <row r="80" spans="2:9" x14ac:dyDescent="0.2">
      <c r="B80" s="84">
        <f>B79-B13</f>
        <v>133220</v>
      </c>
      <c r="D80" s="85" t="s">
        <v>598</v>
      </c>
      <c r="E80" s="66" t="s">
        <v>594</v>
      </c>
      <c r="F80" s="82"/>
      <c r="G80" s="83"/>
      <c r="H80" s="83"/>
      <c r="I80" s="87"/>
    </row>
    <row r="81" spans="2:9" x14ac:dyDescent="0.2">
      <c r="B81" s="84"/>
      <c r="F81" s="82"/>
      <c r="G81" s="83"/>
      <c r="H81" s="83"/>
      <c r="I81" s="87"/>
    </row>
    <row r="82" spans="2:9" x14ac:dyDescent="0.2">
      <c r="B82" s="89">
        <f>B77+B79</f>
        <v>176616</v>
      </c>
      <c r="C82" s="78"/>
      <c r="D82" s="78" t="s">
        <v>568</v>
      </c>
      <c r="E82" s="78"/>
      <c r="F82" s="91"/>
      <c r="G82" s="78" t="s">
        <v>568</v>
      </c>
      <c r="H82" s="78"/>
      <c r="I82" s="92">
        <f>I77</f>
        <v>176616</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597</v>
      </c>
      <c r="C85" s="153"/>
      <c r="D85" s="153"/>
      <c r="E85" s="153"/>
      <c r="F85" s="153"/>
      <c r="G85" s="153"/>
      <c r="H85" s="153"/>
      <c r="I85" s="153"/>
    </row>
    <row r="86" spans="2:9" ht="7.15" customHeight="1" x14ac:dyDescent="0.2"/>
    <row r="88" spans="2:9" ht="15" x14ac:dyDescent="0.2">
      <c r="B88" s="65" t="s">
        <v>596</v>
      </c>
      <c r="C88" s="93"/>
      <c r="D88" s="93"/>
      <c r="E88" s="93"/>
      <c r="F88" s="93"/>
      <c r="G88" s="93"/>
      <c r="H88" s="93"/>
      <c r="I88" s="93"/>
    </row>
    <row r="89" spans="2:9" ht="15.75" customHeight="1" x14ac:dyDescent="0.2"/>
    <row r="90" spans="2:9" x14ac:dyDescent="0.2">
      <c r="B90" s="64" t="s">
        <v>566</v>
      </c>
      <c r="C90" s="78"/>
      <c r="D90" s="78"/>
      <c r="E90" s="78"/>
      <c r="F90" s="78"/>
      <c r="G90" s="78"/>
      <c r="H90" s="78"/>
      <c r="I90" s="63" t="s">
        <v>565</v>
      </c>
    </row>
    <row r="91" spans="2:9" x14ac:dyDescent="0.2">
      <c r="B91" s="80"/>
      <c r="F91" s="82"/>
      <c r="G91" s="83"/>
      <c r="H91" s="83"/>
      <c r="I91" s="82"/>
    </row>
    <row r="92" spans="2:9" x14ac:dyDescent="0.2">
      <c r="B92" s="84">
        <f>I99</f>
        <v>139982</v>
      </c>
      <c r="D92" s="85" t="s">
        <v>582</v>
      </c>
      <c r="E92" s="66" t="s">
        <v>581</v>
      </c>
      <c r="F92" s="82"/>
      <c r="G92" s="85" t="s">
        <v>595</v>
      </c>
      <c r="H92" s="66" t="s">
        <v>594</v>
      </c>
      <c r="I92" s="87">
        <f>+B80</f>
        <v>133220</v>
      </c>
    </row>
    <row r="93" spans="2:9" x14ac:dyDescent="0.2">
      <c r="B93" s="84"/>
      <c r="E93" s="68" t="s">
        <v>578</v>
      </c>
      <c r="F93" s="82"/>
      <c r="G93" s="88" t="s">
        <v>593</v>
      </c>
      <c r="H93" s="81" t="s">
        <v>592</v>
      </c>
      <c r="I93" s="87">
        <f>I94+I95</f>
        <v>6850</v>
      </c>
    </row>
    <row r="94" spans="2:9" x14ac:dyDescent="0.2">
      <c r="B94" s="84"/>
      <c r="E94" s="85"/>
      <c r="F94" s="82"/>
      <c r="G94" s="88" t="s">
        <v>591</v>
      </c>
      <c r="I94" s="87">
        <v>3261</v>
      </c>
    </row>
    <row r="95" spans="2:9" x14ac:dyDescent="0.2">
      <c r="B95" s="84"/>
      <c r="E95" s="85"/>
      <c r="F95" s="82"/>
      <c r="G95" s="88" t="s">
        <v>590</v>
      </c>
      <c r="I95" s="87">
        <v>3589</v>
      </c>
    </row>
    <row r="96" spans="2:9" x14ac:dyDescent="0.2">
      <c r="B96" s="84"/>
      <c r="D96" s="85"/>
      <c r="F96" s="82"/>
      <c r="G96" s="88" t="s">
        <v>589</v>
      </c>
      <c r="H96" s="81" t="s">
        <v>588</v>
      </c>
      <c r="I96" s="87">
        <f>I97</f>
        <v>-88</v>
      </c>
    </row>
    <row r="97" spans="2:9" x14ac:dyDescent="0.2">
      <c r="B97" s="98"/>
      <c r="C97" s="99"/>
      <c r="D97" s="99"/>
      <c r="E97" s="85"/>
      <c r="F97" s="100"/>
      <c r="G97" s="88" t="s">
        <v>587</v>
      </c>
      <c r="H97" s="101"/>
      <c r="I97" s="87">
        <v>-88</v>
      </c>
    </row>
    <row r="98" spans="2:9" x14ac:dyDescent="0.2">
      <c r="B98" s="84"/>
      <c r="F98" s="82"/>
      <c r="G98" s="83"/>
      <c r="H98" s="83"/>
      <c r="I98" s="87"/>
    </row>
    <row r="99" spans="2:9" x14ac:dyDescent="0.2">
      <c r="B99" s="89">
        <f>B92</f>
        <v>139982</v>
      </c>
      <c r="C99" s="78"/>
      <c r="D99" s="78" t="s">
        <v>568</v>
      </c>
      <c r="E99" s="78"/>
      <c r="F99" s="91"/>
      <c r="G99" s="78" t="s">
        <v>568</v>
      </c>
      <c r="H99" s="78"/>
      <c r="I99" s="92">
        <f>I92+I93+I96</f>
        <v>139982</v>
      </c>
    </row>
    <row r="102" spans="2:9" ht="15" x14ac:dyDescent="0.2">
      <c r="B102" s="65" t="s">
        <v>586</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566</v>
      </c>
      <c r="C104" s="78"/>
      <c r="D104" s="78"/>
      <c r="E104" s="78"/>
      <c r="F104" s="78"/>
      <c r="G104" s="78"/>
      <c r="H104" s="78"/>
      <c r="I104" s="63" t="s">
        <v>565</v>
      </c>
    </row>
    <row r="105" spans="2:9" x14ac:dyDescent="0.2">
      <c r="B105" s="80"/>
      <c r="E105" s="85"/>
      <c r="F105" s="102"/>
      <c r="G105" s="83"/>
      <c r="H105" s="83"/>
      <c r="I105" s="82"/>
    </row>
    <row r="106" spans="2:9" x14ac:dyDescent="0.2">
      <c r="B106" s="84">
        <f>B107+B109</f>
        <v>167891</v>
      </c>
      <c r="D106" s="85" t="s">
        <v>585</v>
      </c>
      <c r="E106" s="103" t="s">
        <v>584</v>
      </c>
      <c r="F106" s="82"/>
      <c r="G106" s="83"/>
      <c r="H106" s="83"/>
      <c r="I106" s="82"/>
    </row>
    <row r="107" spans="2:9" x14ac:dyDescent="0.2">
      <c r="B107" s="84">
        <v>167530</v>
      </c>
      <c r="D107" s="85" t="s">
        <v>583</v>
      </c>
      <c r="E107" s="85"/>
      <c r="F107" s="82"/>
      <c r="G107" s="85" t="s">
        <v>582</v>
      </c>
      <c r="H107" s="68" t="s">
        <v>581</v>
      </c>
      <c r="I107" s="87"/>
    </row>
    <row r="108" spans="2:9" x14ac:dyDescent="0.2">
      <c r="B108" s="84">
        <f>-B13</f>
        <v>-43396</v>
      </c>
      <c r="D108" s="85" t="s">
        <v>580</v>
      </c>
      <c r="E108" s="86" t="s">
        <v>579</v>
      </c>
      <c r="F108" s="82"/>
      <c r="G108" s="85"/>
      <c r="H108" s="67" t="s">
        <v>578</v>
      </c>
      <c r="I108" s="87">
        <f>B92</f>
        <v>139982</v>
      </c>
    </row>
    <row r="109" spans="2:9" x14ac:dyDescent="0.2">
      <c r="B109" s="84">
        <v>361</v>
      </c>
      <c r="D109" s="95" t="s">
        <v>577</v>
      </c>
      <c r="E109" s="85" t="s">
        <v>576</v>
      </c>
      <c r="F109" s="82"/>
      <c r="H109" s="104"/>
      <c r="I109" s="105"/>
    </row>
    <row r="110" spans="2:9" x14ac:dyDescent="0.2">
      <c r="B110" s="84">
        <v>0</v>
      </c>
      <c r="D110" s="85" t="s">
        <v>575</v>
      </c>
      <c r="E110" s="85" t="s">
        <v>574</v>
      </c>
      <c r="F110" s="82"/>
      <c r="G110" s="93"/>
      <c r="I110" s="87"/>
    </row>
    <row r="111" spans="2:9" x14ac:dyDescent="0.2">
      <c r="B111" s="84">
        <v>0</v>
      </c>
      <c r="D111" s="95" t="s">
        <v>573</v>
      </c>
      <c r="E111" s="85" t="s">
        <v>572</v>
      </c>
      <c r="F111" s="82"/>
      <c r="H111" s="104"/>
      <c r="I111" s="105"/>
    </row>
    <row r="112" spans="2:9" x14ac:dyDescent="0.2">
      <c r="B112" s="84"/>
      <c r="D112" s="85"/>
      <c r="E112" s="85" t="s">
        <v>571</v>
      </c>
      <c r="F112" s="82"/>
      <c r="G112" s="93"/>
      <c r="I112" s="87"/>
    </row>
    <row r="113" spans="2:9" x14ac:dyDescent="0.2">
      <c r="B113" s="84">
        <f>I115-B106-B108-B111</f>
        <v>15487</v>
      </c>
      <c r="C113" s="99"/>
      <c r="D113" s="99" t="s">
        <v>570</v>
      </c>
      <c r="E113" s="66" t="s">
        <v>569</v>
      </c>
      <c r="F113" s="100"/>
      <c r="G113" s="93"/>
      <c r="H113" s="101"/>
      <c r="I113" s="87"/>
    </row>
    <row r="114" spans="2:9" x14ac:dyDescent="0.2">
      <c r="B114" s="84"/>
      <c r="E114" s="85"/>
      <c r="F114" s="82"/>
      <c r="G114" s="93"/>
      <c r="H114" s="83"/>
      <c r="I114" s="87"/>
    </row>
    <row r="115" spans="2:9" x14ac:dyDescent="0.2">
      <c r="B115" s="89">
        <f>B106+B108+B111+B113</f>
        <v>139982</v>
      </c>
      <c r="C115" s="78"/>
      <c r="D115" s="78" t="s">
        <v>568</v>
      </c>
      <c r="E115" s="106"/>
      <c r="F115" s="91"/>
      <c r="G115" s="78" t="s">
        <v>568</v>
      </c>
      <c r="H115" s="78"/>
      <c r="I115" s="92">
        <f>I108</f>
        <v>139982</v>
      </c>
    </row>
    <row r="118" spans="2:9" ht="15" x14ac:dyDescent="0.2">
      <c r="B118" s="65" t="s">
        <v>567</v>
      </c>
      <c r="C118" s="93"/>
      <c r="D118" s="93"/>
      <c r="E118" s="93"/>
      <c r="F118" s="93"/>
      <c r="G118" s="93"/>
      <c r="H118" s="93"/>
      <c r="I118" s="93"/>
    </row>
    <row r="120" spans="2:9" x14ac:dyDescent="0.2">
      <c r="B120" s="64" t="s">
        <v>566</v>
      </c>
      <c r="C120" s="78"/>
      <c r="D120" s="78"/>
      <c r="E120" s="78"/>
      <c r="F120" s="78"/>
      <c r="G120" s="78"/>
      <c r="H120" s="78"/>
      <c r="I120" s="63" t="s">
        <v>565</v>
      </c>
    </row>
    <row r="121" spans="2:9" ht="15" x14ac:dyDescent="0.2">
      <c r="B121" s="61"/>
      <c r="C121" s="79"/>
      <c r="D121" s="79"/>
      <c r="E121" s="79"/>
      <c r="F121" s="79"/>
      <c r="G121" s="79"/>
      <c r="H121" s="79"/>
      <c r="I121" s="62"/>
    </row>
    <row r="122" spans="2:9" ht="15" x14ac:dyDescent="0.2">
      <c r="B122" s="61"/>
      <c r="C122" s="79"/>
      <c r="D122" s="79"/>
      <c r="E122" s="60" t="s">
        <v>564</v>
      </c>
      <c r="F122" s="79"/>
      <c r="G122" s="79"/>
      <c r="H122" s="79"/>
      <c r="I122" s="87">
        <f>B123-I128-I131-I134-I137-I142-I143-I144</f>
        <v>15487</v>
      </c>
    </row>
    <row r="123" spans="2:9" ht="15" x14ac:dyDescent="0.2">
      <c r="B123" s="84">
        <f>B125+B128+B131+B134+B137+B142+B143+B144</f>
        <v>8486</v>
      </c>
      <c r="C123" s="79"/>
      <c r="D123" s="58"/>
      <c r="E123" s="85" t="s">
        <v>563</v>
      </c>
      <c r="F123" s="58"/>
      <c r="G123" s="58"/>
      <c r="H123" s="58"/>
      <c r="I123" s="87">
        <f>I125+I128+I131+I134+I137+I142+I143+I144</f>
        <v>-7001</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562</v>
      </c>
      <c r="F125" s="58"/>
      <c r="G125" s="58"/>
      <c r="H125" s="58"/>
      <c r="I125" s="87">
        <f>I126+I127</f>
        <v>0</v>
      </c>
    </row>
    <row r="126" spans="2:9" ht="13.15" customHeight="1" x14ac:dyDescent="0.2">
      <c r="B126" s="84">
        <v>0</v>
      </c>
      <c r="C126" s="58"/>
      <c r="D126" s="58"/>
      <c r="E126" s="85" t="s">
        <v>561</v>
      </c>
      <c r="F126" s="58"/>
      <c r="G126" s="58"/>
      <c r="H126" s="58"/>
      <c r="I126" s="87">
        <v>0</v>
      </c>
    </row>
    <row r="127" spans="2:9" ht="15" x14ac:dyDescent="0.2">
      <c r="B127" s="84">
        <v>0</v>
      </c>
      <c r="C127" s="58"/>
      <c r="D127" s="58"/>
      <c r="E127" s="85" t="s">
        <v>560</v>
      </c>
      <c r="F127" s="58"/>
      <c r="G127" s="58"/>
      <c r="H127" s="58"/>
      <c r="I127" s="87">
        <v>0</v>
      </c>
    </row>
    <row r="128" spans="2:9" x14ac:dyDescent="0.2">
      <c r="B128" s="84">
        <f>B129+B130</f>
        <v>12357</v>
      </c>
      <c r="E128" s="85" t="s">
        <v>559</v>
      </c>
      <c r="I128" s="87">
        <f>I129+I130</f>
        <v>6107</v>
      </c>
    </row>
    <row r="129" spans="2:9" x14ac:dyDescent="0.2">
      <c r="B129" s="84">
        <v>11582</v>
      </c>
      <c r="E129" s="85" t="s">
        <v>558</v>
      </c>
      <c r="I129" s="87">
        <v>0</v>
      </c>
    </row>
    <row r="130" spans="2:9" x14ac:dyDescent="0.2">
      <c r="B130" s="84">
        <v>775</v>
      </c>
      <c r="E130" s="85" t="s">
        <v>557</v>
      </c>
      <c r="I130" s="87">
        <v>6107</v>
      </c>
    </row>
    <row r="131" spans="2:9" x14ac:dyDescent="0.2">
      <c r="B131" s="84">
        <f>B132+B133</f>
        <v>1007</v>
      </c>
      <c r="E131" s="85" t="s">
        <v>556</v>
      </c>
      <c r="I131" s="87">
        <f>I132+I133</f>
        <v>0</v>
      </c>
    </row>
    <row r="132" spans="2:9" x14ac:dyDescent="0.2">
      <c r="B132" s="84">
        <v>1118</v>
      </c>
      <c r="E132" s="85" t="s">
        <v>555</v>
      </c>
      <c r="I132" s="87">
        <v>0</v>
      </c>
    </row>
    <row r="133" spans="2:9" x14ac:dyDescent="0.2">
      <c r="B133" s="84">
        <v>-111</v>
      </c>
      <c r="E133" s="85" t="s">
        <v>554</v>
      </c>
      <c r="I133" s="87">
        <v>0</v>
      </c>
    </row>
    <row r="134" spans="2:9" x14ac:dyDescent="0.2">
      <c r="B134" s="84">
        <f>B135+B136</f>
        <v>-960</v>
      </c>
      <c r="E134" s="85" t="s">
        <v>553</v>
      </c>
      <c r="I134" s="87">
        <f>I135+I136</f>
        <v>-14484</v>
      </c>
    </row>
    <row r="135" spans="2:9" x14ac:dyDescent="0.2">
      <c r="B135" s="84">
        <v>-858</v>
      </c>
      <c r="E135" s="85" t="s">
        <v>552</v>
      </c>
      <c r="I135" s="87">
        <v>2490</v>
      </c>
    </row>
    <row r="136" spans="2:9" x14ac:dyDescent="0.2">
      <c r="B136" s="84">
        <v>-102</v>
      </c>
      <c r="E136" s="85" t="s">
        <v>551</v>
      </c>
      <c r="I136" s="87">
        <v>-16974</v>
      </c>
    </row>
    <row r="137" spans="2:9" x14ac:dyDescent="0.2">
      <c r="B137" s="84">
        <f>B138+B141</f>
        <v>0</v>
      </c>
      <c r="E137" s="107" t="s">
        <v>550</v>
      </c>
      <c r="I137" s="87">
        <f>I138+I141</f>
        <v>729</v>
      </c>
    </row>
    <row r="138" spans="2:9" x14ac:dyDescent="0.2">
      <c r="B138" s="84">
        <f>B139+B140</f>
        <v>0</v>
      </c>
      <c r="E138" s="107" t="s">
        <v>549</v>
      </c>
      <c r="I138" s="87">
        <f>I139+I140</f>
        <v>729</v>
      </c>
    </row>
    <row r="139" spans="2:9" x14ac:dyDescent="0.2">
      <c r="B139" s="84">
        <v>0</v>
      </c>
      <c r="E139" s="107" t="s">
        <v>548</v>
      </c>
      <c r="I139" s="87">
        <v>729</v>
      </c>
    </row>
    <row r="140" spans="2:9" x14ac:dyDescent="0.2">
      <c r="B140" s="84">
        <v>0</v>
      </c>
      <c r="E140" s="107" t="s">
        <v>547</v>
      </c>
      <c r="I140" s="87">
        <v>0</v>
      </c>
    </row>
    <row r="141" spans="2:9" x14ac:dyDescent="0.2">
      <c r="B141" s="84">
        <v>0</v>
      </c>
      <c r="E141" s="107" t="s">
        <v>546</v>
      </c>
      <c r="I141" s="87">
        <v>0</v>
      </c>
    </row>
    <row r="142" spans="2:9" x14ac:dyDescent="0.2">
      <c r="B142" s="84">
        <v>0</v>
      </c>
      <c r="E142" s="85" t="s">
        <v>545</v>
      </c>
      <c r="I142" s="87">
        <v>0</v>
      </c>
    </row>
    <row r="143" spans="2:9" x14ac:dyDescent="0.2">
      <c r="B143" s="84">
        <v>0</v>
      </c>
      <c r="C143" s="85" t="s">
        <v>544</v>
      </c>
      <c r="E143" s="85" t="s">
        <v>544</v>
      </c>
      <c r="I143" s="87">
        <v>0</v>
      </c>
    </row>
    <row r="144" spans="2:9" x14ac:dyDescent="0.2">
      <c r="B144" s="84">
        <f>B145+B146</f>
        <v>-3918</v>
      </c>
      <c r="C144" s="85" t="s">
        <v>543</v>
      </c>
      <c r="E144" s="85" t="s">
        <v>543</v>
      </c>
      <c r="I144" s="87">
        <f>I145+I146</f>
        <v>647</v>
      </c>
    </row>
    <row r="145" spans="2:9" x14ac:dyDescent="0.2">
      <c r="B145" s="84">
        <v>-5700</v>
      </c>
      <c r="C145" s="85" t="s">
        <v>542</v>
      </c>
      <c r="E145" s="85" t="s">
        <v>542</v>
      </c>
      <c r="I145" s="87">
        <v>2415</v>
      </c>
    </row>
    <row r="146" spans="2:9" x14ac:dyDescent="0.2">
      <c r="B146" s="89">
        <v>1782</v>
      </c>
      <c r="C146" s="108" t="s">
        <v>541</v>
      </c>
      <c r="D146" s="109"/>
      <c r="E146" s="108" t="s">
        <v>541</v>
      </c>
      <c r="F146" s="109"/>
      <c r="G146" s="109"/>
      <c r="H146" s="109"/>
      <c r="I146" s="92">
        <v>-1768</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74803149606299213" header="0.39370078740157483" footer="0.39370078740157483"/>
  <pageSetup paperSize="9" scale="78" fitToHeight="2" orientation="portrait" r:id="rId1"/>
  <headerFooter alignWithMargins="0"/>
  <rowBreaks count="1" manualBreakCount="1">
    <brk id="72" min="1" max="8" man="1"/>
  </rowBreaks>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112</v>
      </c>
      <c r="D1" s="45"/>
      <c r="E1" s="45"/>
      <c r="F1" s="45"/>
      <c r="G1" s="39"/>
      <c r="H1" s="45"/>
      <c r="I1" s="45"/>
      <c r="J1" s="45"/>
      <c r="K1" s="45"/>
      <c r="L1" s="45"/>
      <c r="M1" s="45"/>
    </row>
    <row r="2" spans="2:14" s="41" customFormat="1" ht="20.25" x14ac:dyDescent="0.25">
      <c r="B2" s="75" t="s">
        <v>1013</v>
      </c>
      <c r="D2" s="42"/>
      <c r="E2" s="42"/>
      <c r="F2" s="42"/>
      <c r="G2" s="39"/>
      <c r="H2" s="42"/>
      <c r="I2" s="42"/>
      <c r="J2" s="42"/>
      <c r="K2" s="42"/>
      <c r="L2" s="42"/>
      <c r="M2" s="42"/>
    </row>
    <row r="3" spans="2:14" s="37" customFormat="1" ht="15" customHeight="1" x14ac:dyDescent="0.25">
      <c r="B3" s="76" t="s">
        <v>763</v>
      </c>
      <c r="D3" s="39"/>
      <c r="E3" s="40"/>
      <c r="F3" s="39"/>
      <c r="G3" s="39"/>
      <c r="H3" s="39"/>
      <c r="I3" s="39"/>
      <c r="J3" s="39"/>
      <c r="K3" s="39"/>
      <c r="L3" s="39"/>
      <c r="M3" s="39"/>
      <c r="N3" s="38"/>
    </row>
    <row r="4" spans="2:14" s="37" customFormat="1" ht="15" customHeight="1" x14ac:dyDescent="0.25">
      <c r="B4" s="76"/>
      <c r="D4" s="39"/>
      <c r="E4" s="40"/>
      <c r="F4" s="39"/>
      <c r="G4" s="39"/>
      <c r="H4" s="39"/>
      <c r="I4" s="39"/>
      <c r="J4" s="39"/>
      <c r="K4" s="39"/>
      <c r="L4" s="39"/>
      <c r="M4" s="39"/>
      <c r="N4" s="38"/>
    </row>
    <row r="5" spans="2:14" s="34" customFormat="1" ht="15" customHeight="1" x14ac:dyDescent="0.2">
      <c r="B5" s="76"/>
      <c r="D5" s="122"/>
      <c r="E5" s="21"/>
      <c r="F5" s="21"/>
      <c r="G5" s="21"/>
      <c r="H5" s="21"/>
      <c r="I5" s="21"/>
      <c r="J5" s="21"/>
      <c r="K5" s="21"/>
      <c r="L5" s="21"/>
      <c r="M5" s="21"/>
      <c r="N5" s="35"/>
    </row>
    <row r="6" spans="2:14" s="34" customFormat="1" ht="20.25" customHeight="1" x14ac:dyDescent="0.2">
      <c r="B6" s="123" t="s">
        <v>662</v>
      </c>
      <c r="D6" s="122"/>
      <c r="E6" s="21"/>
      <c r="F6" s="21"/>
      <c r="G6" s="21"/>
      <c r="H6" s="21"/>
      <c r="I6" s="21"/>
      <c r="J6" s="21"/>
      <c r="K6" s="21"/>
      <c r="L6" s="21"/>
      <c r="M6" s="21"/>
      <c r="N6" s="35"/>
    </row>
    <row r="7" spans="2:14" ht="15" x14ac:dyDescent="0.2">
      <c r="B7" s="65" t="s">
        <v>661</v>
      </c>
      <c r="C7" s="65"/>
      <c r="D7" s="65"/>
      <c r="E7" s="65"/>
      <c r="F7" s="65"/>
      <c r="G7" s="65"/>
      <c r="H7" s="65"/>
      <c r="I7" s="65"/>
    </row>
    <row r="9" spans="2:14" x14ac:dyDescent="0.2">
      <c r="B9" s="70" t="s">
        <v>606</v>
      </c>
      <c r="C9" s="78"/>
      <c r="D9" s="78"/>
      <c r="E9" s="78"/>
      <c r="F9" s="78"/>
      <c r="G9" s="78"/>
      <c r="H9" s="78"/>
      <c r="I9" s="69" t="s">
        <v>605</v>
      </c>
    </row>
    <row r="10" spans="2:14" x14ac:dyDescent="0.2">
      <c r="B10" s="80"/>
      <c r="F10" s="82"/>
      <c r="G10" s="83"/>
      <c r="H10" s="83"/>
      <c r="I10" s="82"/>
    </row>
    <row r="11" spans="2:14" x14ac:dyDescent="0.2">
      <c r="B11" s="84">
        <v>966</v>
      </c>
      <c r="D11" s="81" t="s">
        <v>660</v>
      </c>
      <c r="E11" s="85" t="s">
        <v>659</v>
      </c>
      <c r="F11" s="82"/>
      <c r="G11" s="83" t="s">
        <v>658</v>
      </c>
      <c r="H11" s="86" t="s">
        <v>657</v>
      </c>
      <c r="I11" s="87">
        <f>I12+I13</f>
        <v>1602</v>
      </c>
    </row>
    <row r="12" spans="2:14" x14ac:dyDescent="0.2">
      <c r="B12" s="84">
        <f>I11-B11</f>
        <v>636</v>
      </c>
      <c r="D12" s="85" t="s">
        <v>647</v>
      </c>
      <c r="E12" s="66" t="s">
        <v>646</v>
      </c>
      <c r="F12" s="82"/>
      <c r="G12" s="88" t="s">
        <v>656</v>
      </c>
      <c r="H12" s="83"/>
      <c r="I12" s="87">
        <v>1602</v>
      </c>
    </row>
    <row r="13" spans="2:14" x14ac:dyDescent="0.2">
      <c r="B13" s="84">
        <v>331</v>
      </c>
      <c r="D13" s="81" t="s">
        <v>655</v>
      </c>
      <c r="E13" s="85" t="s">
        <v>579</v>
      </c>
      <c r="F13" s="82"/>
      <c r="G13" s="88" t="s">
        <v>654</v>
      </c>
      <c r="I13" s="87">
        <v>0</v>
      </c>
    </row>
    <row r="14" spans="2:14" x14ac:dyDescent="0.2">
      <c r="B14" s="84">
        <f>B12-B13</f>
        <v>305</v>
      </c>
      <c r="D14" s="81" t="s">
        <v>653</v>
      </c>
      <c r="E14" s="66" t="s">
        <v>652</v>
      </c>
      <c r="F14" s="82"/>
      <c r="G14" s="88"/>
      <c r="H14" s="83"/>
      <c r="I14" s="87"/>
    </row>
    <row r="15" spans="2:14" ht="7.15" customHeight="1" x14ac:dyDescent="0.2">
      <c r="B15" s="84"/>
      <c r="F15" s="82"/>
      <c r="G15" s="83"/>
      <c r="H15" s="83"/>
      <c r="I15" s="87"/>
    </row>
    <row r="16" spans="2:14" x14ac:dyDescent="0.2">
      <c r="B16" s="89">
        <f>B11+B12</f>
        <v>1602</v>
      </c>
      <c r="C16" s="78"/>
      <c r="D16" s="90" t="s">
        <v>568</v>
      </c>
      <c r="E16" s="78"/>
      <c r="F16" s="91"/>
      <c r="G16" s="90" t="s">
        <v>568</v>
      </c>
      <c r="H16" s="78"/>
      <c r="I16" s="92">
        <f>I11</f>
        <v>1602</v>
      </c>
    </row>
    <row r="19" spans="2:9" ht="15" x14ac:dyDescent="0.2">
      <c r="B19" s="65" t="s">
        <v>651</v>
      </c>
      <c r="C19" s="93"/>
      <c r="D19" s="65"/>
      <c r="E19" s="65"/>
      <c r="F19" s="65"/>
      <c r="G19" s="65"/>
      <c r="H19" s="65"/>
      <c r="I19" s="93"/>
    </row>
    <row r="22" spans="2:9" ht="15" x14ac:dyDescent="0.2">
      <c r="B22" s="65" t="s">
        <v>650</v>
      </c>
      <c r="C22" s="93"/>
      <c r="D22" s="93"/>
      <c r="E22" s="93"/>
      <c r="F22" s="93"/>
      <c r="G22" s="93"/>
      <c r="H22" s="93"/>
      <c r="I22" s="93"/>
    </row>
    <row r="24" spans="2:9" ht="15" x14ac:dyDescent="0.2">
      <c r="B24" s="70" t="s">
        <v>606</v>
      </c>
      <c r="C24" s="71"/>
      <c r="D24" s="71"/>
      <c r="E24" s="71"/>
      <c r="F24" s="71"/>
      <c r="G24" s="71"/>
      <c r="H24" s="71"/>
      <c r="I24" s="69" t="s">
        <v>605</v>
      </c>
    </row>
    <row r="25" spans="2:9" x14ac:dyDescent="0.2">
      <c r="B25" s="80"/>
      <c r="F25" s="82"/>
      <c r="G25" s="83"/>
      <c r="H25" s="83"/>
      <c r="I25" s="82"/>
    </row>
    <row r="26" spans="2:9" x14ac:dyDescent="0.2">
      <c r="B26" s="84">
        <f>B27+B28</f>
        <v>3965</v>
      </c>
      <c r="D26" s="81" t="s">
        <v>649</v>
      </c>
      <c r="E26" s="85" t="s">
        <v>648</v>
      </c>
      <c r="F26" s="82"/>
      <c r="G26" s="88" t="s">
        <v>647</v>
      </c>
      <c r="H26" s="68" t="s">
        <v>646</v>
      </c>
      <c r="I26" s="87">
        <f>+B12</f>
        <v>636</v>
      </c>
    </row>
    <row r="27" spans="2:9" x14ac:dyDescent="0.2">
      <c r="B27" s="84">
        <v>3371</v>
      </c>
      <c r="D27" s="85" t="s">
        <v>645</v>
      </c>
      <c r="F27" s="82"/>
      <c r="G27" s="83"/>
      <c r="H27" s="83"/>
      <c r="I27" s="87"/>
    </row>
    <row r="28" spans="2:9" x14ac:dyDescent="0.2">
      <c r="B28" s="84">
        <f>B29+B30</f>
        <v>594</v>
      </c>
      <c r="D28" s="85" t="s">
        <v>644</v>
      </c>
      <c r="F28" s="82"/>
      <c r="G28" s="83"/>
      <c r="H28" s="83"/>
      <c r="I28" s="87"/>
    </row>
    <row r="29" spans="2:9" x14ac:dyDescent="0.2">
      <c r="B29" s="84">
        <v>594</v>
      </c>
      <c r="D29" s="85" t="s">
        <v>643</v>
      </c>
      <c r="F29" s="82"/>
      <c r="G29" s="83"/>
      <c r="H29" s="83"/>
      <c r="I29" s="87"/>
    </row>
    <row r="30" spans="2:9" x14ac:dyDescent="0.2">
      <c r="B30" s="84">
        <v>0</v>
      </c>
      <c r="D30" s="85" t="s">
        <v>642</v>
      </c>
      <c r="F30" s="82"/>
      <c r="G30" s="83"/>
      <c r="H30" s="83"/>
      <c r="I30" s="87"/>
    </row>
    <row r="31" spans="2:9" ht="12.75" customHeight="1" x14ac:dyDescent="0.2">
      <c r="B31" s="84">
        <v>1</v>
      </c>
      <c r="D31" s="81" t="s">
        <v>641</v>
      </c>
      <c r="E31" s="81" t="s">
        <v>640</v>
      </c>
      <c r="F31" s="82"/>
      <c r="G31" s="83"/>
      <c r="H31" s="83"/>
      <c r="I31" s="87"/>
    </row>
    <row r="32" spans="2:9" ht="12.75" customHeight="1" x14ac:dyDescent="0.2">
      <c r="B32" s="84">
        <v>0</v>
      </c>
      <c r="D32" s="81" t="s">
        <v>639</v>
      </c>
      <c r="E32" s="81" t="s">
        <v>638</v>
      </c>
      <c r="F32" s="82"/>
      <c r="G32" s="83"/>
      <c r="H32" s="83"/>
      <c r="I32" s="87"/>
    </row>
    <row r="33" spans="2:9" x14ac:dyDescent="0.2">
      <c r="B33" s="84">
        <f>I35-B26-B31-B32</f>
        <v>-3330</v>
      </c>
      <c r="D33" s="85" t="s">
        <v>636</v>
      </c>
      <c r="E33" s="66" t="s">
        <v>635</v>
      </c>
      <c r="F33" s="82"/>
      <c r="G33" s="83"/>
      <c r="H33" s="83"/>
      <c r="I33" s="87"/>
    </row>
    <row r="34" spans="2:9" x14ac:dyDescent="0.2">
      <c r="B34" s="84"/>
      <c r="F34" s="82"/>
      <c r="G34" s="83"/>
      <c r="H34" s="83"/>
      <c r="I34" s="87"/>
    </row>
    <row r="35" spans="2:9" x14ac:dyDescent="0.2">
      <c r="B35" s="89">
        <f>B26+B31+B32+B33</f>
        <v>636</v>
      </c>
      <c r="C35" s="78"/>
      <c r="D35" s="90" t="s">
        <v>568</v>
      </c>
      <c r="E35" s="78"/>
      <c r="F35" s="91"/>
      <c r="G35" s="90" t="s">
        <v>568</v>
      </c>
      <c r="H35" s="78"/>
      <c r="I35" s="92">
        <f>I26</f>
        <v>636</v>
      </c>
    </row>
    <row r="38" spans="2:9" ht="15" x14ac:dyDescent="0.2">
      <c r="B38" s="65" t="s">
        <v>637</v>
      </c>
      <c r="C38" s="94"/>
      <c r="D38" s="94"/>
      <c r="E38" s="94"/>
      <c r="F38" s="94"/>
      <c r="G38" s="94"/>
      <c r="H38" s="94"/>
      <c r="I38" s="94"/>
    </row>
    <row r="39" spans="2:9" ht="13.15" customHeight="1" x14ac:dyDescent="0.2"/>
    <row r="40" spans="2:9" x14ac:dyDescent="0.2">
      <c r="B40" s="70" t="s">
        <v>606</v>
      </c>
      <c r="C40" s="78"/>
      <c r="D40" s="78"/>
      <c r="E40" s="78"/>
      <c r="F40" s="78"/>
      <c r="G40" s="78"/>
      <c r="H40" s="78"/>
      <c r="I40" s="69" t="s">
        <v>605</v>
      </c>
    </row>
    <row r="41" spans="2:9" x14ac:dyDescent="0.2">
      <c r="B41" s="80"/>
      <c r="F41" s="82"/>
      <c r="G41" s="83"/>
      <c r="H41" s="83"/>
      <c r="I41" s="82"/>
    </row>
    <row r="42" spans="2:9" x14ac:dyDescent="0.2">
      <c r="B42" s="84">
        <f>B43+B44+B45+B47+B48</f>
        <v>61</v>
      </c>
      <c r="D42" s="81" t="s">
        <v>634</v>
      </c>
      <c r="E42" s="88" t="s">
        <v>633</v>
      </c>
      <c r="F42" s="82"/>
      <c r="G42" s="85" t="s">
        <v>636</v>
      </c>
      <c r="H42" s="66" t="s">
        <v>635</v>
      </c>
      <c r="I42" s="87">
        <f>+B33</f>
        <v>-3330</v>
      </c>
    </row>
    <row r="43" spans="2:9" ht="15" x14ac:dyDescent="0.2">
      <c r="B43" s="84">
        <v>61</v>
      </c>
      <c r="C43" s="58"/>
      <c r="D43" s="95" t="s">
        <v>632</v>
      </c>
      <c r="F43" s="62"/>
      <c r="G43" s="79" t="s">
        <v>634</v>
      </c>
      <c r="H43" s="96" t="s">
        <v>633</v>
      </c>
      <c r="I43" s="87">
        <f>I44+I45+I47+I48+I49</f>
        <v>83</v>
      </c>
    </row>
    <row r="44" spans="2:9" x14ac:dyDescent="0.2">
      <c r="B44" s="84">
        <v>0</v>
      </c>
      <c r="D44" s="85" t="s">
        <v>631</v>
      </c>
      <c r="F44" s="82"/>
      <c r="G44" s="95" t="s">
        <v>632</v>
      </c>
      <c r="I44" s="87">
        <v>83</v>
      </c>
    </row>
    <row r="45" spans="2:9" x14ac:dyDescent="0.2">
      <c r="B45" s="84">
        <v>0</v>
      </c>
      <c r="D45" s="85" t="s">
        <v>630</v>
      </c>
      <c r="E45" s="80"/>
      <c r="F45" s="82"/>
      <c r="G45" s="85" t="s">
        <v>631</v>
      </c>
      <c r="I45" s="87">
        <v>0</v>
      </c>
    </row>
    <row r="46" spans="2:9" x14ac:dyDescent="0.2">
      <c r="B46" s="84"/>
      <c r="E46" s="97" t="s">
        <v>629</v>
      </c>
      <c r="F46" s="82"/>
      <c r="G46" s="85" t="s">
        <v>630</v>
      </c>
      <c r="H46" s="80"/>
      <c r="I46" s="87"/>
    </row>
    <row r="47" spans="2:9" x14ac:dyDescent="0.2">
      <c r="B47" s="84">
        <v>0</v>
      </c>
      <c r="D47" s="85" t="s">
        <v>628</v>
      </c>
      <c r="E47" s="85"/>
      <c r="F47" s="82"/>
      <c r="H47" s="85" t="s">
        <v>629</v>
      </c>
      <c r="I47" s="87">
        <v>0</v>
      </c>
    </row>
    <row r="48" spans="2:9" x14ac:dyDescent="0.2">
      <c r="B48" s="84">
        <v>0</v>
      </c>
      <c r="D48" s="85" t="s">
        <v>627</v>
      </c>
      <c r="E48" s="85"/>
      <c r="F48" s="82"/>
      <c r="G48" s="81" t="s">
        <v>628</v>
      </c>
      <c r="H48" s="85"/>
      <c r="I48" s="87">
        <v>0</v>
      </c>
    </row>
    <row r="49" spans="2:9" x14ac:dyDescent="0.2">
      <c r="B49" s="84">
        <f>I52-B42</f>
        <v>-3308</v>
      </c>
      <c r="D49" s="85" t="s">
        <v>622</v>
      </c>
      <c r="E49" s="66" t="s">
        <v>621</v>
      </c>
      <c r="F49" s="82"/>
      <c r="G49" s="85" t="s">
        <v>627</v>
      </c>
      <c r="H49" s="85"/>
      <c r="I49" s="87">
        <v>0</v>
      </c>
    </row>
    <row r="50" spans="2:9" x14ac:dyDescent="0.2">
      <c r="B50" s="84"/>
      <c r="D50" s="85"/>
      <c r="E50" s="85"/>
      <c r="F50" s="82"/>
      <c r="G50" s="85" t="s">
        <v>626</v>
      </c>
      <c r="H50" s="85"/>
      <c r="I50" s="87">
        <v>0</v>
      </c>
    </row>
    <row r="51" spans="2:9" x14ac:dyDescent="0.2">
      <c r="B51" s="84"/>
      <c r="F51" s="82"/>
      <c r="G51" s="85"/>
      <c r="I51" s="87"/>
    </row>
    <row r="52" spans="2:9" x14ac:dyDescent="0.2">
      <c r="B52" s="89">
        <f>B42+B49</f>
        <v>-3247</v>
      </c>
      <c r="C52" s="78"/>
      <c r="D52" s="78" t="s">
        <v>568</v>
      </c>
      <c r="E52" s="78"/>
      <c r="F52" s="91"/>
      <c r="G52" s="78" t="s">
        <v>568</v>
      </c>
      <c r="H52" s="78"/>
      <c r="I52" s="92">
        <f>I42+I43+I50</f>
        <v>-3247</v>
      </c>
    </row>
    <row r="55" spans="2:9" ht="15" x14ac:dyDescent="0.2">
      <c r="B55" s="65" t="s">
        <v>625</v>
      </c>
      <c r="C55" s="94"/>
      <c r="D55" s="94"/>
      <c r="E55" s="94"/>
      <c r="F55" s="94"/>
      <c r="G55" s="94"/>
      <c r="H55" s="94"/>
      <c r="I55" s="94"/>
    </row>
    <row r="57" spans="2:9" x14ac:dyDescent="0.2">
      <c r="B57" s="70" t="s">
        <v>606</v>
      </c>
      <c r="C57" s="78"/>
      <c r="D57" s="78"/>
      <c r="E57" s="78"/>
      <c r="F57" s="78"/>
      <c r="G57" s="78"/>
      <c r="H57" s="78"/>
      <c r="I57" s="69" t="s">
        <v>605</v>
      </c>
    </row>
    <row r="58" spans="2:9" x14ac:dyDescent="0.2">
      <c r="B58" s="80"/>
      <c r="F58" s="82"/>
      <c r="G58" s="83"/>
      <c r="H58" s="83"/>
      <c r="I58" s="82"/>
    </row>
    <row r="59" spans="2:9" x14ac:dyDescent="0.2">
      <c r="B59" s="84">
        <f>B60+B61</f>
        <v>0</v>
      </c>
      <c r="D59" s="81" t="s">
        <v>624</v>
      </c>
      <c r="E59" s="86" t="s">
        <v>623</v>
      </c>
      <c r="F59" s="82"/>
      <c r="G59" s="88" t="s">
        <v>622</v>
      </c>
      <c r="H59" s="66" t="s">
        <v>621</v>
      </c>
      <c r="I59" s="87">
        <f>+B49</f>
        <v>-3308</v>
      </c>
    </row>
    <row r="60" spans="2:9" x14ac:dyDescent="0.2">
      <c r="B60" s="84">
        <v>0</v>
      </c>
      <c r="D60" s="85" t="s">
        <v>620</v>
      </c>
      <c r="F60" s="82"/>
      <c r="G60" s="88" t="s">
        <v>619</v>
      </c>
      <c r="H60" s="85"/>
      <c r="I60" s="87">
        <f>I61+I62</f>
        <v>0</v>
      </c>
    </row>
    <row r="61" spans="2:9" x14ac:dyDescent="0.2">
      <c r="B61" s="84">
        <v>0</v>
      </c>
      <c r="D61" s="85" t="s">
        <v>618</v>
      </c>
      <c r="F61" s="82"/>
      <c r="G61" s="88" t="s">
        <v>617</v>
      </c>
      <c r="I61" s="87">
        <v>0</v>
      </c>
    </row>
    <row r="62" spans="2:9" x14ac:dyDescent="0.2">
      <c r="B62" s="84">
        <v>0</v>
      </c>
      <c r="D62" s="81" t="s">
        <v>616</v>
      </c>
      <c r="E62" s="85" t="s">
        <v>615</v>
      </c>
      <c r="F62" s="82"/>
      <c r="G62" s="88" t="s">
        <v>614</v>
      </c>
      <c r="I62" s="87">
        <v>0</v>
      </c>
    </row>
    <row r="63" spans="2:9" x14ac:dyDescent="0.2">
      <c r="B63" s="84"/>
      <c r="E63" s="85" t="s">
        <v>613</v>
      </c>
      <c r="F63" s="82"/>
      <c r="G63" s="83" t="s">
        <v>612</v>
      </c>
      <c r="H63" s="81" t="s">
        <v>611</v>
      </c>
      <c r="I63" s="87">
        <f>I64+I65+I66</f>
        <v>2</v>
      </c>
    </row>
    <row r="64" spans="2:9" x14ac:dyDescent="0.2">
      <c r="B64" s="84">
        <f>B65+B66+B67</f>
        <v>607</v>
      </c>
      <c r="D64" s="81" t="s">
        <v>612</v>
      </c>
      <c r="E64" s="81" t="s">
        <v>611</v>
      </c>
      <c r="F64" s="82"/>
      <c r="G64" s="85" t="s">
        <v>610</v>
      </c>
      <c r="I64" s="87">
        <v>0</v>
      </c>
    </row>
    <row r="65" spans="2:9" x14ac:dyDescent="0.2">
      <c r="B65" s="84">
        <v>0</v>
      </c>
      <c r="D65" s="85" t="s">
        <v>610</v>
      </c>
      <c r="F65" s="82"/>
      <c r="G65" s="88" t="s">
        <v>609</v>
      </c>
      <c r="I65" s="87">
        <v>0</v>
      </c>
    </row>
    <row r="66" spans="2:9" x14ac:dyDescent="0.2">
      <c r="B66" s="84">
        <v>0</v>
      </c>
      <c r="D66" s="85" t="s">
        <v>609</v>
      </c>
      <c r="F66" s="82"/>
      <c r="G66" s="88" t="s">
        <v>608</v>
      </c>
      <c r="I66" s="87">
        <v>2</v>
      </c>
    </row>
    <row r="67" spans="2:9" x14ac:dyDescent="0.2">
      <c r="B67" s="84">
        <v>607</v>
      </c>
      <c r="D67" s="85" t="s">
        <v>608</v>
      </c>
      <c r="F67" s="82"/>
      <c r="G67" s="83"/>
      <c r="H67" s="83"/>
      <c r="I67" s="87"/>
    </row>
    <row r="68" spans="2:9" x14ac:dyDescent="0.2">
      <c r="B68" s="84">
        <f>I70-B59-B62-B64</f>
        <v>-3913</v>
      </c>
      <c r="D68" s="85" t="s">
        <v>602</v>
      </c>
      <c r="E68" s="85" t="s">
        <v>601</v>
      </c>
      <c r="F68" s="82"/>
      <c r="G68" s="83"/>
      <c r="H68" s="83"/>
      <c r="I68" s="87"/>
    </row>
    <row r="69" spans="2:9" ht="17.45" customHeight="1" x14ac:dyDescent="0.2">
      <c r="B69" s="84"/>
      <c r="F69" s="82"/>
      <c r="G69" s="83"/>
      <c r="H69" s="83"/>
      <c r="I69" s="87"/>
    </row>
    <row r="70" spans="2:9" ht="17.45" customHeight="1" x14ac:dyDescent="0.2">
      <c r="B70" s="89">
        <f>B59+B62+B64+B68</f>
        <v>-3306</v>
      </c>
      <c r="C70" s="78"/>
      <c r="D70" s="78" t="s">
        <v>568</v>
      </c>
      <c r="E70" s="78"/>
      <c r="F70" s="91"/>
      <c r="G70" s="78" t="s">
        <v>568</v>
      </c>
      <c r="H70" s="78"/>
      <c r="I70" s="92">
        <f>I59+I60+I63</f>
        <v>-3306</v>
      </c>
    </row>
    <row r="73" spans="2:9" ht="15" x14ac:dyDescent="0.2">
      <c r="B73" s="65" t="s">
        <v>607</v>
      </c>
      <c r="C73" s="94"/>
      <c r="D73" s="94"/>
      <c r="E73" s="94"/>
      <c r="F73" s="94"/>
      <c r="G73" s="94"/>
      <c r="H73" s="94"/>
      <c r="I73" s="94"/>
    </row>
    <row r="75" spans="2:9" x14ac:dyDescent="0.2">
      <c r="B75" s="70" t="s">
        <v>606</v>
      </c>
      <c r="C75" s="78"/>
      <c r="D75" s="78"/>
      <c r="E75" s="78"/>
      <c r="F75" s="78"/>
      <c r="G75" s="78"/>
      <c r="H75" s="78"/>
      <c r="I75" s="69" t="s">
        <v>605</v>
      </c>
    </row>
    <row r="76" spans="2:9" x14ac:dyDescent="0.2">
      <c r="B76" s="80"/>
      <c r="F76" s="82"/>
      <c r="G76" s="83"/>
      <c r="H76" s="83"/>
      <c r="I76" s="82"/>
    </row>
    <row r="77" spans="2:9" x14ac:dyDescent="0.2">
      <c r="B77" s="84">
        <v>0</v>
      </c>
      <c r="D77" s="81" t="s">
        <v>604</v>
      </c>
      <c r="E77" s="85" t="s">
        <v>603</v>
      </c>
      <c r="F77" s="82"/>
      <c r="G77" s="88" t="s">
        <v>602</v>
      </c>
      <c r="H77" s="66" t="s">
        <v>601</v>
      </c>
      <c r="I77" s="87">
        <f>+B68</f>
        <v>-3913</v>
      </c>
    </row>
    <row r="78" spans="2:9" x14ac:dyDescent="0.2">
      <c r="B78" s="84"/>
      <c r="E78" s="85" t="s">
        <v>600</v>
      </c>
      <c r="F78" s="82"/>
      <c r="G78" s="88"/>
      <c r="H78" s="85"/>
      <c r="I78" s="87"/>
    </row>
    <row r="79" spans="2:9" x14ac:dyDescent="0.2">
      <c r="B79" s="84">
        <f>I82-B77</f>
        <v>-3913</v>
      </c>
      <c r="D79" s="85" t="s">
        <v>595</v>
      </c>
      <c r="E79" s="68" t="s">
        <v>599</v>
      </c>
      <c r="F79" s="82"/>
      <c r="G79" s="83"/>
      <c r="H79" s="83"/>
      <c r="I79" s="87"/>
    </row>
    <row r="80" spans="2:9" x14ac:dyDescent="0.2">
      <c r="B80" s="84">
        <f>B79-B13</f>
        <v>-4244</v>
      </c>
      <c r="D80" s="85" t="s">
        <v>598</v>
      </c>
      <c r="E80" s="66" t="s">
        <v>594</v>
      </c>
      <c r="F80" s="82"/>
      <c r="G80" s="83"/>
      <c r="H80" s="83"/>
      <c r="I80" s="87"/>
    </row>
    <row r="81" spans="2:9" x14ac:dyDescent="0.2">
      <c r="B81" s="84"/>
      <c r="F81" s="82"/>
      <c r="G81" s="83"/>
      <c r="H81" s="83"/>
      <c r="I81" s="87"/>
    </row>
    <row r="82" spans="2:9" x14ac:dyDescent="0.2">
      <c r="B82" s="89">
        <f>B77+B79</f>
        <v>-3913</v>
      </c>
      <c r="C82" s="78"/>
      <c r="D82" s="78" t="s">
        <v>568</v>
      </c>
      <c r="E82" s="78"/>
      <c r="F82" s="91"/>
      <c r="G82" s="78" t="s">
        <v>568</v>
      </c>
      <c r="H82" s="78"/>
      <c r="I82" s="92">
        <f>I77</f>
        <v>-3913</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597</v>
      </c>
      <c r="C85" s="153"/>
      <c r="D85" s="153"/>
      <c r="E85" s="153"/>
      <c r="F85" s="153"/>
      <c r="G85" s="153"/>
      <c r="H85" s="153"/>
      <c r="I85" s="153"/>
    </row>
    <row r="86" spans="2:9" ht="7.15" customHeight="1" x14ac:dyDescent="0.2"/>
    <row r="88" spans="2:9" ht="15" x14ac:dyDescent="0.2">
      <c r="B88" s="65" t="s">
        <v>596</v>
      </c>
      <c r="C88" s="93"/>
      <c r="D88" s="93"/>
      <c r="E88" s="93"/>
      <c r="F88" s="93"/>
      <c r="G88" s="93"/>
      <c r="H88" s="93"/>
      <c r="I88" s="93"/>
    </row>
    <row r="89" spans="2:9" ht="15.75" customHeight="1" x14ac:dyDescent="0.2"/>
    <row r="90" spans="2:9" x14ac:dyDescent="0.2">
      <c r="B90" s="64" t="s">
        <v>566</v>
      </c>
      <c r="C90" s="78"/>
      <c r="D90" s="78"/>
      <c r="E90" s="78"/>
      <c r="F90" s="78"/>
      <c r="G90" s="78"/>
      <c r="H90" s="78"/>
      <c r="I90" s="63" t="s">
        <v>565</v>
      </c>
    </row>
    <row r="91" spans="2:9" x14ac:dyDescent="0.2">
      <c r="B91" s="80"/>
      <c r="F91" s="82"/>
      <c r="G91" s="83"/>
      <c r="H91" s="83"/>
      <c r="I91" s="82"/>
    </row>
    <row r="92" spans="2:9" x14ac:dyDescent="0.2">
      <c r="B92" s="84">
        <f>I99</f>
        <v>-858</v>
      </c>
      <c r="D92" s="85" t="s">
        <v>582</v>
      </c>
      <c r="E92" s="66" t="s">
        <v>581</v>
      </c>
      <c r="F92" s="82"/>
      <c r="G92" s="85" t="s">
        <v>595</v>
      </c>
      <c r="H92" s="66" t="s">
        <v>594</v>
      </c>
      <c r="I92" s="87">
        <f>+B80</f>
        <v>-4244</v>
      </c>
    </row>
    <row r="93" spans="2:9" x14ac:dyDescent="0.2">
      <c r="B93" s="84"/>
      <c r="E93" s="68" t="s">
        <v>578</v>
      </c>
      <c r="F93" s="82"/>
      <c r="G93" s="88" t="s">
        <v>593</v>
      </c>
      <c r="H93" s="81" t="s">
        <v>592</v>
      </c>
      <c r="I93" s="87">
        <f>I94+I95</f>
        <v>3386</v>
      </c>
    </row>
    <row r="94" spans="2:9" x14ac:dyDescent="0.2">
      <c r="B94" s="84"/>
      <c r="E94" s="85"/>
      <c r="F94" s="82"/>
      <c r="G94" s="88" t="s">
        <v>591</v>
      </c>
      <c r="I94" s="87">
        <v>2336</v>
      </c>
    </row>
    <row r="95" spans="2:9" x14ac:dyDescent="0.2">
      <c r="B95" s="84"/>
      <c r="E95" s="85"/>
      <c r="F95" s="82"/>
      <c r="G95" s="88" t="s">
        <v>590</v>
      </c>
      <c r="I95" s="87">
        <v>1050</v>
      </c>
    </row>
    <row r="96" spans="2:9" x14ac:dyDescent="0.2">
      <c r="B96" s="84"/>
      <c r="D96" s="85"/>
      <c r="F96" s="82"/>
      <c r="G96" s="88" t="s">
        <v>589</v>
      </c>
      <c r="H96" s="81" t="s">
        <v>588</v>
      </c>
      <c r="I96" s="87">
        <f>I97</f>
        <v>0</v>
      </c>
    </row>
    <row r="97" spans="2:9" x14ac:dyDescent="0.2">
      <c r="B97" s="98"/>
      <c r="C97" s="99"/>
      <c r="D97" s="99"/>
      <c r="E97" s="85"/>
      <c r="F97" s="100"/>
      <c r="G97" s="88" t="s">
        <v>587</v>
      </c>
      <c r="H97" s="101"/>
      <c r="I97" s="87">
        <v>0</v>
      </c>
    </row>
    <row r="98" spans="2:9" x14ac:dyDescent="0.2">
      <c r="B98" s="84"/>
      <c r="F98" s="82"/>
      <c r="G98" s="83"/>
      <c r="H98" s="83"/>
      <c r="I98" s="87"/>
    </row>
    <row r="99" spans="2:9" x14ac:dyDescent="0.2">
      <c r="B99" s="89">
        <f>B92</f>
        <v>-858</v>
      </c>
      <c r="C99" s="78"/>
      <c r="D99" s="78" t="s">
        <v>568</v>
      </c>
      <c r="E99" s="78"/>
      <c r="F99" s="91"/>
      <c r="G99" s="78" t="s">
        <v>568</v>
      </c>
      <c r="H99" s="78"/>
      <c r="I99" s="92">
        <f>I92+I93+I96</f>
        <v>-858</v>
      </c>
    </row>
    <row r="102" spans="2:9" ht="15" x14ac:dyDescent="0.2">
      <c r="B102" s="65" t="s">
        <v>586</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566</v>
      </c>
      <c r="C104" s="78"/>
      <c r="D104" s="78"/>
      <c r="E104" s="78"/>
      <c r="F104" s="78"/>
      <c r="G104" s="78"/>
      <c r="H104" s="78"/>
      <c r="I104" s="63" t="s">
        <v>565</v>
      </c>
    </row>
    <row r="105" spans="2:9" x14ac:dyDescent="0.2">
      <c r="B105" s="80"/>
      <c r="E105" s="85"/>
      <c r="F105" s="102"/>
      <c r="G105" s="83"/>
      <c r="H105" s="83"/>
      <c r="I105" s="82"/>
    </row>
    <row r="106" spans="2:9" x14ac:dyDescent="0.2">
      <c r="B106" s="84">
        <f>B107+B109</f>
        <v>215</v>
      </c>
      <c r="D106" s="85" t="s">
        <v>585</v>
      </c>
      <c r="E106" s="103" t="s">
        <v>584</v>
      </c>
      <c r="F106" s="82"/>
      <c r="G106" s="83"/>
      <c r="H106" s="83"/>
      <c r="I106" s="82"/>
    </row>
    <row r="107" spans="2:9" x14ac:dyDescent="0.2">
      <c r="B107" s="84">
        <v>217</v>
      </c>
      <c r="D107" s="85" t="s">
        <v>583</v>
      </c>
      <c r="E107" s="85"/>
      <c r="F107" s="82"/>
      <c r="G107" s="85" t="s">
        <v>582</v>
      </c>
      <c r="H107" s="68" t="s">
        <v>581</v>
      </c>
      <c r="I107" s="87"/>
    </row>
    <row r="108" spans="2:9" x14ac:dyDescent="0.2">
      <c r="B108" s="84">
        <f>-B13</f>
        <v>-331</v>
      </c>
      <c r="D108" s="85" t="s">
        <v>580</v>
      </c>
      <c r="E108" s="86" t="s">
        <v>579</v>
      </c>
      <c r="F108" s="82"/>
      <c r="G108" s="85"/>
      <c r="H108" s="67" t="s">
        <v>578</v>
      </c>
      <c r="I108" s="87">
        <f>B92</f>
        <v>-858</v>
      </c>
    </row>
    <row r="109" spans="2:9" x14ac:dyDescent="0.2">
      <c r="B109" s="84">
        <v>-2</v>
      </c>
      <c r="D109" s="95" t="s">
        <v>577</v>
      </c>
      <c r="E109" s="85" t="s">
        <v>576</v>
      </c>
      <c r="F109" s="82"/>
      <c r="H109" s="104"/>
      <c r="I109" s="105"/>
    </row>
    <row r="110" spans="2:9" x14ac:dyDescent="0.2">
      <c r="B110" s="84">
        <v>0</v>
      </c>
      <c r="D110" s="85" t="s">
        <v>575</v>
      </c>
      <c r="E110" s="85" t="s">
        <v>574</v>
      </c>
      <c r="F110" s="82"/>
      <c r="G110" s="93"/>
      <c r="I110" s="87"/>
    </row>
    <row r="111" spans="2:9" x14ac:dyDescent="0.2">
      <c r="B111" s="84">
        <v>0</v>
      </c>
      <c r="D111" s="95" t="s">
        <v>573</v>
      </c>
      <c r="E111" s="85" t="s">
        <v>572</v>
      </c>
      <c r="F111" s="82"/>
      <c r="H111" s="104"/>
      <c r="I111" s="105"/>
    </row>
    <row r="112" spans="2:9" x14ac:dyDescent="0.2">
      <c r="B112" s="84"/>
      <c r="D112" s="85"/>
      <c r="E112" s="85" t="s">
        <v>571</v>
      </c>
      <c r="F112" s="82"/>
      <c r="G112" s="93"/>
      <c r="I112" s="87"/>
    </row>
    <row r="113" spans="2:9" x14ac:dyDescent="0.2">
      <c r="B113" s="84">
        <f>I115-B106-B108-B111</f>
        <v>-742</v>
      </c>
      <c r="C113" s="99"/>
      <c r="D113" s="99" t="s">
        <v>570</v>
      </c>
      <c r="E113" s="66" t="s">
        <v>569</v>
      </c>
      <c r="F113" s="100"/>
      <c r="G113" s="93"/>
      <c r="H113" s="101"/>
      <c r="I113" s="87"/>
    </row>
    <row r="114" spans="2:9" x14ac:dyDescent="0.2">
      <c r="B114" s="84"/>
      <c r="E114" s="85"/>
      <c r="F114" s="82"/>
      <c r="G114" s="93"/>
      <c r="H114" s="83"/>
      <c r="I114" s="87"/>
    </row>
    <row r="115" spans="2:9" x14ac:dyDescent="0.2">
      <c r="B115" s="89">
        <f>B106+B108+B111+B113</f>
        <v>-858</v>
      </c>
      <c r="C115" s="78"/>
      <c r="D115" s="78" t="s">
        <v>568</v>
      </c>
      <c r="E115" s="106"/>
      <c r="F115" s="91"/>
      <c r="G115" s="78" t="s">
        <v>568</v>
      </c>
      <c r="H115" s="78"/>
      <c r="I115" s="92">
        <f>I108</f>
        <v>-858</v>
      </c>
    </row>
    <row r="118" spans="2:9" ht="15" x14ac:dyDescent="0.2">
      <c r="B118" s="65" t="s">
        <v>567</v>
      </c>
      <c r="C118" s="93"/>
      <c r="D118" s="93"/>
      <c r="E118" s="93"/>
      <c r="F118" s="93"/>
      <c r="G118" s="93"/>
      <c r="H118" s="93"/>
      <c r="I118" s="93"/>
    </row>
    <row r="120" spans="2:9" x14ac:dyDescent="0.2">
      <c r="B120" s="64" t="s">
        <v>566</v>
      </c>
      <c r="C120" s="78"/>
      <c r="D120" s="78"/>
      <c r="E120" s="78"/>
      <c r="F120" s="78"/>
      <c r="G120" s="78"/>
      <c r="H120" s="78"/>
      <c r="I120" s="63" t="s">
        <v>565</v>
      </c>
    </row>
    <row r="121" spans="2:9" ht="15" x14ac:dyDescent="0.2">
      <c r="B121" s="61"/>
      <c r="C121" s="79"/>
      <c r="D121" s="79"/>
      <c r="E121" s="79"/>
      <c r="F121" s="79"/>
      <c r="G121" s="79"/>
      <c r="H121" s="79"/>
      <c r="I121" s="62"/>
    </row>
    <row r="122" spans="2:9" ht="15" x14ac:dyDescent="0.2">
      <c r="B122" s="61"/>
      <c r="C122" s="79"/>
      <c r="D122" s="79"/>
      <c r="E122" s="60" t="s">
        <v>564</v>
      </c>
      <c r="F122" s="79"/>
      <c r="G122" s="79"/>
      <c r="H122" s="79"/>
      <c r="I122" s="87">
        <f>B123-I125-I128-I131-I134-I137-I142-I143-I144</f>
        <v>-742</v>
      </c>
    </row>
    <row r="123" spans="2:9" ht="15" x14ac:dyDescent="0.2">
      <c r="B123" s="84">
        <f>B125+B128+B131+B134+B137+B142+B143+B144</f>
        <v>-494</v>
      </c>
      <c r="C123" s="79"/>
      <c r="D123" s="58"/>
      <c r="E123" s="85" t="s">
        <v>563</v>
      </c>
      <c r="F123" s="58"/>
      <c r="G123" s="58"/>
      <c r="H123" s="58"/>
      <c r="I123" s="87">
        <f>I125+I128+I131+I134+I137+I142+I143+I144</f>
        <v>248</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562</v>
      </c>
      <c r="F125" s="58"/>
      <c r="G125" s="58"/>
      <c r="H125" s="58"/>
      <c r="I125" s="87">
        <f>I126+I127</f>
        <v>0</v>
      </c>
    </row>
    <row r="126" spans="2:9" ht="13.15" customHeight="1" x14ac:dyDescent="0.2">
      <c r="B126" s="84">
        <v>0</v>
      </c>
      <c r="C126" s="58"/>
      <c r="D126" s="58"/>
      <c r="E126" s="85" t="s">
        <v>561</v>
      </c>
      <c r="F126" s="58"/>
      <c r="G126" s="58"/>
      <c r="H126" s="58"/>
      <c r="I126" s="87">
        <v>0</v>
      </c>
    </row>
    <row r="127" spans="2:9" ht="15" x14ac:dyDescent="0.2">
      <c r="B127" s="84">
        <v>0</v>
      </c>
      <c r="C127" s="58"/>
      <c r="D127" s="58"/>
      <c r="E127" s="85" t="s">
        <v>560</v>
      </c>
      <c r="F127" s="58"/>
      <c r="G127" s="58"/>
      <c r="H127" s="58"/>
      <c r="I127" s="87">
        <v>0</v>
      </c>
    </row>
    <row r="128" spans="2:9" x14ac:dyDescent="0.2">
      <c r="B128" s="84">
        <f>B129+B130</f>
        <v>774</v>
      </c>
      <c r="E128" s="85" t="s">
        <v>559</v>
      </c>
      <c r="I128" s="87">
        <f>I129+I130</f>
        <v>-5</v>
      </c>
    </row>
    <row r="129" spans="2:9" x14ac:dyDescent="0.2">
      <c r="B129" s="84">
        <v>773</v>
      </c>
      <c r="E129" s="85" t="s">
        <v>558</v>
      </c>
      <c r="I129" s="87">
        <v>0</v>
      </c>
    </row>
    <row r="130" spans="2:9" x14ac:dyDescent="0.2">
      <c r="B130" s="84">
        <v>1</v>
      </c>
      <c r="E130" s="85" t="s">
        <v>557</v>
      </c>
      <c r="I130" s="87">
        <v>-5</v>
      </c>
    </row>
    <row r="131" spans="2:9" x14ac:dyDescent="0.2">
      <c r="B131" s="84">
        <f>B132+B133</f>
        <v>-2524</v>
      </c>
      <c r="E131" s="85" t="s">
        <v>556</v>
      </c>
      <c r="I131" s="87">
        <f>I132+I133</f>
        <v>0</v>
      </c>
    </row>
    <row r="132" spans="2:9" x14ac:dyDescent="0.2">
      <c r="B132" s="84">
        <v>-17</v>
      </c>
      <c r="E132" s="85" t="s">
        <v>555</v>
      </c>
      <c r="I132" s="87">
        <v>0</v>
      </c>
    </row>
    <row r="133" spans="2:9" x14ac:dyDescent="0.2">
      <c r="B133" s="84">
        <v>-2507</v>
      </c>
      <c r="E133" s="85" t="s">
        <v>554</v>
      </c>
      <c r="I133" s="87">
        <v>0</v>
      </c>
    </row>
    <row r="134" spans="2:9" x14ac:dyDescent="0.2">
      <c r="B134" s="84">
        <f>B135+B136</f>
        <v>0</v>
      </c>
      <c r="E134" s="85" t="s">
        <v>553</v>
      </c>
      <c r="I134" s="87">
        <f>I135+I136</f>
        <v>2</v>
      </c>
    </row>
    <row r="135" spans="2:9" x14ac:dyDescent="0.2">
      <c r="B135" s="84">
        <v>0</v>
      </c>
      <c r="E135" s="85" t="s">
        <v>552</v>
      </c>
      <c r="I135" s="87">
        <v>2</v>
      </c>
    </row>
    <row r="136" spans="2:9" x14ac:dyDescent="0.2">
      <c r="B136" s="84">
        <v>0</v>
      </c>
      <c r="E136" s="85" t="s">
        <v>551</v>
      </c>
      <c r="I136" s="87">
        <v>0</v>
      </c>
    </row>
    <row r="137" spans="2:9" x14ac:dyDescent="0.2">
      <c r="B137" s="84">
        <f>B138+B141</f>
        <v>830</v>
      </c>
      <c r="E137" s="107" t="s">
        <v>550</v>
      </c>
      <c r="I137" s="87">
        <f>I138+I141</f>
        <v>0</v>
      </c>
    </row>
    <row r="138" spans="2:9" x14ac:dyDescent="0.2">
      <c r="B138" s="84">
        <f>B139+B140</f>
        <v>830</v>
      </c>
      <c r="E138" s="107" t="s">
        <v>549</v>
      </c>
      <c r="I138" s="87">
        <f>I139+I140</f>
        <v>0</v>
      </c>
    </row>
    <row r="139" spans="2:9" x14ac:dyDescent="0.2">
      <c r="B139" s="84">
        <v>830</v>
      </c>
      <c r="E139" s="107" t="s">
        <v>548</v>
      </c>
      <c r="I139" s="87">
        <v>0</v>
      </c>
    </row>
    <row r="140" spans="2:9" x14ac:dyDescent="0.2">
      <c r="B140" s="84">
        <v>0</v>
      </c>
      <c r="E140" s="107" t="s">
        <v>547</v>
      </c>
      <c r="I140" s="87">
        <v>0</v>
      </c>
    </row>
    <row r="141" spans="2:9" x14ac:dyDescent="0.2">
      <c r="B141" s="84">
        <v>0</v>
      </c>
      <c r="E141" s="107" t="s">
        <v>546</v>
      </c>
      <c r="I141" s="87">
        <v>0</v>
      </c>
    </row>
    <row r="142" spans="2:9" x14ac:dyDescent="0.2">
      <c r="B142" s="84">
        <v>0</v>
      </c>
      <c r="E142" s="85" t="s">
        <v>545</v>
      </c>
      <c r="I142" s="87">
        <v>0</v>
      </c>
    </row>
    <row r="143" spans="2:9" x14ac:dyDescent="0.2">
      <c r="B143" s="84">
        <v>0</v>
      </c>
      <c r="C143" s="85" t="s">
        <v>544</v>
      </c>
      <c r="E143" s="85" t="s">
        <v>544</v>
      </c>
      <c r="I143" s="87">
        <v>230</v>
      </c>
    </row>
    <row r="144" spans="2:9" x14ac:dyDescent="0.2">
      <c r="B144" s="84">
        <f>B145+B146</f>
        <v>426</v>
      </c>
      <c r="C144" s="85" t="s">
        <v>543</v>
      </c>
      <c r="E144" s="85" t="s">
        <v>543</v>
      </c>
      <c r="I144" s="87">
        <f>I145+I146</f>
        <v>21</v>
      </c>
    </row>
    <row r="145" spans="2:9" x14ac:dyDescent="0.2">
      <c r="B145" s="84">
        <v>0</v>
      </c>
      <c r="C145" s="85" t="s">
        <v>542</v>
      </c>
      <c r="E145" s="85" t="s">
        <v>542</v>
      </c>
      <c r="I145" s="87">
        <v>26</v>
      </c>
    </row>
    <row r="146" spans="2:9" x14ac:dyDescent="0.2">
      <c r="B146" s="89">
        <v>426</v>
      </c>
      <c r="C146" s="108" t="s">
        <v>541</v>
      </c>
      <c r="D146" s="109"/>
      <c r="E146" s="108" t="s">
        <v>541</v>
      </c>
      <c r="F146" s="109"/>
      <c r="G146" s="109"/>
      <c r="H146" s="109"/>
      <c r="I146" s="92">
        <v>-5</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112</v>
      </c>
      <c r="D1" s="45"/>
      <c r="E1" s="45"/>
      <c r="F1" s="45"/>
      <c r="G1" s="39"/>
      <c r="H1" s="45"/>
      <c r="I1" s="45"/>
      <c r="J1" s="45"/>
      <c r="K1" s="45"/>
      <c r="L1" s="45"/>
      <c r="M1" s="45"/>
    </row>
    <row r="2" spans="2:14" s="41" customFormat="1" ht="20.25" x14ac:dyDescent="0.25">
      <c r="B2" s="75" t="s">
        <v>1013</v>
      </c>
      <c r="D2" s="42"/>
      <c r="E2" s="42"/>
      <c r="F2" s="42"/>
      <c r="G2" s="39"/>
      <c r="H2" s="42"/>
      <c r="I2" s="42"/>
      <c r="J2" s="42"/>
      <c r="K2" s="42"/>
      <c r="L2" s="42"/>
      <c r="M2" s="42"/>
    </row>
    <row r="3" spans="2:14" s="37" customFormat="1" ht="15" customHeight="1" x14ac:dyDescent="0.25">
      <c r="B3" s="76" t="s">
        <v>765</v>
      </c>
      <c r="D3" s="39"/>
      <c r="E3" s="40"/>
      <c r="F3" s="39"/>
      <c r="G3" s="39"/>
      <c r="H3" s="39"/>
      <c r="I3" s="39"/>
      <c r="J3" s="39"/>
      <c r="K3" s="39"/>
      <c r="L3" s="39"/>
      <c r="M3" s="39"/>
      <c r="N3" s="38"/>
    </row>
    <row r="4" spans="2:14" s="37" customFormat="1" ht="15" customHeight="1" x14ac:dyDescent="0.25">
      <c r="B4" s="76" t="s">
        <v>764</v>
      </c>
      <c r="D4" s="39"/>
      <c r="E4" s="40"/>
      <c r="F4" s="39"/>
      <c r="G4" s="39"/>
      <c r="H4" s="39"/>
      <c r="I4" s="39"/>
      <c r="J4" s="39"/>
      <c r="K4" s="39"/>
      <c r="L4" s="39"/>
      <c r="M4" s="39"/>
      <c r="N4" s="38"/>
    </row>
    <row r="5" spans="2:14" s="34" customFormat="1" ht="15" customHeight="1" x14ac:dyDescent="0.2">
      <c r="B5" s="76"/>
      <c r="D5" s="122"/>
      <c r="E5" s="21"/>
      <c r="F5" s="21"/>
      <c r="G5" s="21"/>
      <c r="H5" s="21"/>
      <c r="I5" s="21"/>
      <c r="J5" s="21"/>
      <c r="K5" s="21"/>
      <c r="L5" s="21"/>
      <c r="M5" s="21"/>
      <c r="N5" s="35"/>
    </row>
    <row r="6" spans="2:14" s="34" customFormat="1" ht="20.25" customHeight="1" x14ac:dyDescent="0.2">
      <c r="B6" s="123" t="s">
        <v>662</v>
      </c>
      <c r="D6" s="122"/>
      <c r="E6" s="21"/>
      <c r="F6" s="21"/>
      <c r="G6" s="21"/>
      <c r="H6" s="21"/>
      <c r="I6" s="21"/>
      <c r="J6" s="21"/>
      <c r="K6" s="21"/>
      <c r="L6" s="21"/>
      <c r="M6" s="21"/>
      <c r="N6" s="35"/>
    </row>
    <row r="7" spans="2:14" ht="15" x14ac:dyDescent="0.2">
      <c r="B7" s="65" t="s">
        <v>661</v>
      </c>
      <c r="C7" s="65"/>
      <c r="D7" s="65"/>
      <c r="E7" s="65"/>
      <c r="F7" s="65"/>
      <c r="G7" s="65"/>
      <c r="H7" s="65"/>
      <c r="I7" s="65"/>
    </row>
    <row r="9" spans="2:14" x14ac:dyDescent="0.2">
      <c r="B9" s="70" t="s">
        <v>606</v>
      </c>
      <c r="C9" s="78"/>
      <c r="D9" s="78"/>
      <c r="E9" s="78"/>
      <c r="F9" s="78"/>
      <c r="G9" s="78"/>
      <c r="H9" s="78"/>
      <c r="I9" s="69" t="s">
        <v>605</v>
      </c>
    </row>
    <row r="10" spans="2:14" x14ac:dyDescent="0.2">
      <c r="B10" s="80"/>
      <c r="F10" s="82"/>
      <c r="G10" s="83"/>
      <c r="H10" s="83"/>
      <c r="I10" s="82"/>
    </row>
    <row r="11" spans="2:14" x14ac:dyDescent="0.2">
      <c r="B11" s="84">
        <v>4609</v>
      </c>
      <c r="D11" s="81" t="s">
        <v>660</v>
      </c>
      <c r="E11" s="85" t="s">
        <v>659</v>
      </c>
      <c r="F11" s="82"/>
      <c r="G11" s="83" t="s">
        <v>658</v>
      </c>
      <c r="H11" s="86" t="s">
        <v>657</v>
      </c>
      <c r="I11" s="87">
        <f>I12+I13</f>
        <v>7753</v>
      </c>
    </row>
    <row r="12" spans="2:14" x14ac:dyDescent="0.2">
      <c r="B12" s="84">
        <f>I11-B11</f>
        <v>3144</v>
      </c>
      <c r="D12" s="85" t="s">
        <v>647</v>
      </c>
      <c r="E12" s="66" t="s">
        <v>646</v>
      </c>
      <c r="F12" s="82"/>
      <c r="G12" s="88" t="s">
        <v>656</v>
      </c>
      <c r="H12" s="83"/>
      <c r="I12" s="87">
        <v>7709</v>
      </c>
    </row>
    <row r="13" spans="2:14" x14ac:dyDescent="0.2">
      <c r="B13" s="84">
        <v>482</v>
      </c>
      <c r="D13" s="81" t="s">
        <v>655</v>
      </c>
      <c r="E13" s="85" t="s">
        <v>579</v>
      </c>
      <c r="F13" s="82"/>
      <c r="G13" s="88" t="s">
        <v>654</v>
      </c>
      <c r="I13" s="87">
        <v>44</v>
      </c>
    </row>
    <row r="14" spans="2:14" x14ac:dyDescent="0.2">
      <c r="B14" s="84">
        <f>B12-B13</f>
        <v>2662</v>
      </c>
      <c r="D14" s="81" t="s">
        <v>653</v>
      </c>
      <c r="E14" s="66" t="s">
        <v>652</v>
      </c>
      <c r="F14" s="82"/>
      <c r="G14" s="88"/>
      <c r="H14" s="83"/>
      <c r="I14" s="87"/>
    </row>
    <row r="15" spans="2:14" ht="7.15" customHeight="1" x14ac:dyDescent="0.2">
      <c r="B15" s="84"/>
      <c r="F15" s="82"/>
      <c r="G15" s="83"/>
      <c r="H15" s="83"/>
      <c r="I15" s="87"/>
    </row>
    <row r="16" spans="2:14" x14ac:dyDescent="0.2">
      <c r="B16" s="89">
        <f>B11+B12</f>
        <v>7753</v>
      </c>
      <c r="C16" s="78"/>
      <c r="D16" s="90" t="s">
        <v>568</v>
      </c>
      <c r="E16" s="78"/>
      <c r="F16" s="91"/>
      <c r="G16" s="90" t="s">
        <v>568</v>
      </c>
      <c r="H16" s="78"/>
      <c r="I16" s="92">
        <f>I11</f>
        <v>7753</v>
      </c>
    </row>
    <row r="19" spans="2:9" ht="15" x14ac:dyDescent="0.2">
      <c r="B19" s="65" t="s">
        <v>651</v>
      </c>
      <c r="C19" s="93"/>
      <c r="D19" s="65"/>
      <c r="E19" s="65"/>
      <c r="F19" s="65"/>
      <c r="G19" s="65"/>
      <c r="H19" s="65"/>
      <c r="I19" s="93"/>
    </row>
    <row r="22" spans="2:9" ht="15" x14ac:dyDescent="0.2">
      <c r="B22" s="65" t="s">
        <v>650</v>
      </c>
      <c r="C22" s="93"/>
      <c r="D22" s="93"/>
      <c r="E22" s="93"/>
      <c r="F22" s="93"/>
      <c r="G22" s="93"/>
      <c r="H22" s="93"/>
      <c r="I22" s="93"/>
    </row>
    <row r="24" spans="2:9" ht="15" x14ac:dyDescent="0.2">
      <c r="B24" s="70" t="s">
        <v>606</v>
      </c>
      <c r="C24" s="71"/>
      <c r="D24" s="71"/>
      <c r="E24" s="71"/>
      <c r="F24" s="71"/>
      <c r="G24" s="71"/>
      <c r="H24" s="71"/>
      <c r="I24" s="69" t="s">
        <v>605</v>
      </c>
    </row>
    <row r="25" spans="2:9" x14ac:dyDescent="0.2">
      <c r="B25" s="80"/>
      <c r="F25" s="82"/>
      <c r="G25" s="83"/>
      <c r="H25" s="83"/>
      <c r="I25" s="82"/>
    </row>
    <row r="26" spans="2:9" x14ac:dyDescent="0.2">
      <c r="B26" s="84">
        <f>B27+B28</f>
        <v>3596</v>
      </c>
      <c r="D26" s="81" t="s">
        <v>649</v>
      </c>
      <c r="E26" s="85" t="s">
        <v>648</v>
      </c>
      <c r="F26" s="82"/>
      <c r="G26" s="88" t="s">
        <v>647</v>
      </c>
      <c r="H26" s="68" t="s">
        <v>646</v>
      </c>
      <c r="I26" s="87">
        <f>+B12</f>
        <v>3144</v>
      </c>
    </row>
    <row r="27" spans="2:9" x14ac:dyDescent="0.2">
      <c r="B27" s="84">
        <v>2972</v>
      </c>
      <c r="D27" s="85" t="s">
        <v>645</v>
      </c>
      <c r="F27" s="82"/>
      <c r="G27" s="83"/>
      <c r="H27" s="83"/>
      <c r="I27" s="87"/>
    </row>
    <row r="28" spans="2:9" x14ac:dyDescent="0.2">
      <c r="B28" s="84">
        <f>B29+B30</f>
        <v>624</v>
      </c>
      <c r="D28" s="85" t="s">
        <v>644</v>
      </c>
      <c r="F28" s="82"/>
      <c r="G28" s="83"/>
      <c r="H28" s="83"/>
      <c r="I28" s="87"/>
    </row>
    <row r="29" spans="2:9" x14ac:dyDescent="0.2">
      <c r="B29" s="84">
        <v>602</v>
      </c>
      <c r="D29" s="85" t="s">
        <v>643</v>
      </c>
      <c r="F29" s="82"/>
      <c r="G29" s="83"/>
      <c r="H29" s="83"/>
      <c r="I29" s="87"/>
    </row>
    <row r="30" spans="2:9" x14ac:dyDescent="0.2">
      <c r="B30" s="84">
        <v>22</v>
      </c>
      <c r="D30" s="85" t="s">
        <v>642</v>
      </c>
      <c r="F30" s="82"/>
      <c r="G30" s="83"/>
      <c r="H30" s="83"/>
      <c r="I30" s="87"/>
    </row>
    <row r="31" spans="2:9" ht="12.75" customHeight="1" x14ac:dyDescent="0.2">
      <c r="B31" s="84">
        <v>13</v>
      </c>
      <c r="D31" s="81" t="s">
        <v>641</v>
      </c>
      <c r="E31" s="81" t="s">
        <v>640</v>
      </c>
      <c r="F31" s="82"/>
      <c r="G31" s="83"/>
      <c r="H31" s="83"/>
      <c r="I31" s="87"/>
    </row>
    <row r="32" spans="2:9" ht="12.75" customHeight="1" x14ac:dyDescent="0.2">
      <c r="B32" s="84">
        <v>0</v>
      </c>
      <c r="D32" s="81" t="s">
        <v>639</v>
      </c>
      <c r="E32" s="81" t="s">
        <v>638</v>
      </c>
      <c r="F32" s="82"/>
      <c r="G32" s="83"/>
      <c r="H32" s="83"/>
      <c r="I32" s="87"/>
    </row>
    <row r="33" spans="2:9" x14ac:dyDescent="0.2">
      <c r="B33" s="84">
        <f>I35-B26-B31-B32</f>
        <v>-465</v>
      </c>
      <c r="D33" s="85" t="s">
        <v>636</v>
      </c>
      <c r="E33" s="66" t="s">
        <v>635</v>
      </c>
      <c r="F33" s="82"/>
      <c r="G33" s="83"/>
      <c r="H33" s="83"/>
      <c r="I33" s="87"/>
    </row>
    <row r="34" spans="2:9" x14ac:dyDescent="0.2">
      <c r="B34" s="84"/>
      <c r="F34" s="82"/>
      <c r="G34" s="83"/>
      <c r="H34" s="83"/>
      <c r="I34" s="87"/>
    </row>
    <row r="35" spans="2:9" x14ac:dyDescent="0.2">
      <c r="B35" s="89">
        <f>B26+B31+B32+B33</f>
        <v>3144</v>
      </c>
      <c r="C35" s="78"/>
      <c r="D35" s="90" t="s">
        <v>568</v>
      </c>
      <c r="E35" s="78"/>
      <c r="F35" s="91"/>
      <c r="G35" s="90" t="s">
        <v>568</v>
      </c>
      <c r="H35" s="78"/>
      <c r="I35" s="92">
        <f>I26</f>
        <v>3144</v>
      </c>
    </row>
    <row r="38" spans="2:9" ht="15" x14ac:dyDescent="0.2">
      <c r="B38" s="65" t="s">
        <v>637</v>
      </c>
      <c r="C38" s="94"/>
      <c r="D38" s="94"/>
      <c r="E38" s="94"/>
      <c r="F38" s="94"/>
      <c r="G38" s="94"/>
      <c r="H38" s="94"/>
      <c r="I38" s="94"/>
    </row>
    <row r="39" spans="2:9" ht="13.15" customHeight="1" x14ac:dyDescent="0.2"/>
    <row r="40" spans="2:9" x14ac:dyDescent="0.2">
      <c r="B40" s="70" t="s">
        <v>606</v>
      </c>
      <c r="C40" s="78"/>
      <c r="D40" s="78"/>
      <c r="E40" s="78"/>
      <c r="F40" s="78"/>
      <c r="G40" s="78"/>
      <c r="H40" s="78"/>
      <c r="I40" s="69" t="s">
        <v>605</v>
      </c>
    </row>
    <row r="41" spans="2:9" x14ac:dyDescent="0.2">
      <c r="B41" s="80"/>
      <c r="F41" s="82"/>
      <c r="G41" s="83"/>
      <c r="H41" s="83"/>
      <c r="I41" s="82"/>
    </row>
    <row r="42" spans="2:9" x14ac:dyDescent="0.2">
      <c r="B42" s="84">
        <f>B43+B44+B45+B47+B48</f>
        <v>15</v>
      </c>
      <c r="D42" s="81" t="s">
        <v>634</v>
      </c>
      <c r="E42" s="88" t="s">
        <v>633</v>
      </c>
      <c r="F42" s="82"/>
      <c r="G42" s="85" t="s">
        <v>636</v>
      </c>
      <c r="H42" s="66" t="s">
        <v>635</v>
      </c>
      <c r="I42" s="87">
        <f>+B33</f>
        <v>-465</v>
      </c>
    </row>
    <row r="43" spans="2:9" ht="15" x14ac:dyDescent="0.2">
      <c r="B43" s="84">
        <v>15</v>
      </c>
      <c r="C43" s="58"/>
      <c r="D43" s="95" t="s">
        <v>632</v>
      </c>
      <c r="F43" s="62"/>
      <c r="G43" s="79" t="s">
        <v>634</v>
      </c>
      <c r="H43" s="96" t="s">
        <v>633</v>
      </c>
      <c r="I43" s="87">
        <f>I44+I45+I47+I48+I49</f>
        <v>8</v>
      </c>
    </row>
    <row r="44" spans="2:9" x14ac:dyDescent="0.2">
      <c r="B44" s="84">
        <v>0</v>
      </c>
      <c r="D44" s="85" t="s">
        <v>631</v>
      </c>
      <c r="F44" s="82"/>
      <c r="G44" s="95" t="s">
        <v>632</v>
      </c>
      <c r="I44" s="87">
        <v>8</v>
      </c>
    </row>
    <row r="45" spans="2:9" x14ac:dyDescent="0.2">
      <c r="B45" s="84">
        <v>0</v>
      </c>
      <c r="D45" s="85" t="s">
        <v>630</v>
      </c>
      <c r="E45" s="80"/>
      <c r="F45" s="82"/>
      <c r="G45" s="85" t="s">
        <v>631</v>
      </c>
      <c r="I45" s="87">
        <v>0</v>
      </c>
    </row>
    <row r="46" spans="2:9" x14ac:dyDescent="0.2">
      <c r="B46" s="84"/>
      <c r="E46" s="97" t="s">
        <v>629</v>
      </c>
      <c r="F46" s="82"/>
      <c r="G46" s="85" t="s">
        <v>630</v>
      </c>
      <c r="H46" s="80"/>
      <c r="I46" s="87"/>
    </row>
    <row r="47" spans="2:9" x14ac:dyDescent="0.2">
      <c r="B47" s="84">
        <v>0</v>
      </c>
      <c r="D47" s="85" t="s">
        <v>628</v>
      </c>
      <c r="E47" s="85"/>
      <c r="F47" s="82"/>
      <c r="H47" s="85" t="s">
        <v>629</v>
      </c>
      <c r="I47" s="87">
        <v>0</v>
      </c>
    </row>
    <row r="48" spans="2:9" x14ac:dyDescent="0.2">
      <c r="B48" s="84">
        <v>0</v>
      </c>
      <c r="D48" s="85" t="s">
        <v>627</v>
      </c>
      <c r="E48" s="85"/>
      <c r="F48" s="82"/>
      <c r="G48" s="81" t="s">
        <v>628</v>
      </c>
      <c r="H48" s="85"/>
      <c r="I48" s="87">
        <v>0</v>
      </c>
    </row>
    <row r="49" spans="2:9" x14ac:dyDescent="0.2">
      <c r="B49" s="84">
        <f>I52-B42</f>
        <v>-472</v>
      </c>
      <c r="D49" s="85" t="s">
        <v>622</v>
      </c>
      <c r="E49" s="66" t="s">
        <v>621</v>
      </c>
      <c r="F49" s="82"/>
      <c r="G49" s="85" t="s">
        <v>627</v>
      </c>
      <c r="H49" s="85"/>
      <c r="I49" s="87">
        <v>0</v>
      </c>
    </row>
    <row r="50" spans="2:9" x14ac:dyDescent="0.2">
      <c r="B50" s="84"/>
      <c r="D50" s="85"/>
      <c r="E50" s="85"/>
      <c r="F50" s="82"/>
      <c r="G50" s="85" t="s">
        <v>626</v>
      </c>
      <c r="H50" s="85"/>
      <c r="I50" s="87">
        <v>0</v>
      </c>
    </row>
    <row r="51" spans="2:9" x14ac:dyDescent="0.2">
      <c r="B51" s="84"/>
      <c r="F51" s="82"/>
      <c r="G51" s="85"/>
      <c r="I51" s="87"/>
    </row>
    <row r="52" spans="2:9" x14ac:dyDescent="0.2">
      <c r="B52" s="89">
        <f>B42+B49</f>
        <v>-457</v>
      </c>
      <c r="C52" s="78"/>
      <c r="D52" s="78" t="s">
        <v>568</v>
      </c>
      <c r="E52" s="78"/>
      <c r="F52" s="91"/>
      <c r="G52" s="78" t="s">
        <v>568</v>
      </c>
      <c r="H52" s="78"/>
      <c r="I52" s="92">
        <f>I42+I43+I50</f>
        <v>-457</v>
      </c>
    </row>
    <row r="55" spans="2:9" ht="15" x14ac:dyDescent="0.2">
      <c r="B55" s="65" t="s">
        <v>625</v>
      </c>
      <c r="C55" s="94"/>
      <c r="D55" s="94"/>
      <c r="E55" s="94"/>
      <c r="F55" s="94"/>
      <c r="G55" s="94"/>
      <c r="H55" s="94"/>
      <c r="I55" s="94"/>
    </row>
    <row r="57" spans="2:9" x14ac:dyDescent="0.2">
      <c r="B57" s="70" t="s">
        <v>606</v>
      </c>
      <c r="C57" s="78"/>
      <c r="D57" s="78"/>
      <c r="E57" s="78"/>
      <c r="F57" s="78"/>
      <c r="G57" s="78"/>
      <c r="H57" s="78"/>
      <c r="I57" s="69" t="s">
        <v>605</v>
      </c>
    </row>
    <row r="58" spans="2:9" x14ac:dyDescent="0.2">
      <c r="B58" s="80"/>
      <c r="F58" s="82"/>
      <c r="G58" s="83"/>
      <c r="H58" s="83"/>
      <c r="I58" s="82"/>
    </row>
    <row r="59" spans="2:9" x14ac:dyDescent="0.2">
      <c r="B59" s="84">
        <f>B60+B61</f>
        <v>0</v>
      </c>
      <c r="D59" s="81" t="s">
        <v>624</v>
      </c>
      <c r="E59" s="86" t="s">
        <v>623</v>
      </c>
      <c r="F59" s="82"/>
      <c r="G59" s="88" t="s">
        <v>622</v>
      </c>
      <c r="H59" s="66" t="s">
        <v>621</v>
      </c>
      <c r="I59" s="87">
        <f>+B49</f>
        <v>-472</v>
      </c>
    </row>
    <row r="60" spans="2:9" x14ac:dyDescent="0.2">
      <c r="B60" s="84">
        <v>0</v>
      </c>
      <c r="D60" s="85" t="s">
        <v>620</v>
      </c>
      <c r="F60" s="82"/>
      <c r="G60" s="88" t="s">
        <v>619</v>
      </c>
      <c r="H60" s="85"/>
      <c r="I60" s="87">
        <f>I61+I62</f>
        <v>22</v>
      </c>
    </row>
    <row r="61" spans="2:9" x14ac:dyDescent="0.2">
      <c r="B61" s="84">
        <v>0</v>
      </c>
      <c r="D61" s="85" t="s">
        <v>618</v>
      </c>
      <c r="F61" s="82"/>
      <c r="G61" s="88" t="s">
        <v>617</v>
      </c>
      <c r="I61" s="87">
        <v>0</v>
      </c>
    </row>
    <row r="62" spans="2:9" x14ac:dyDescent="0.2">
      <c r="B62" s="84">
        <v>22</v>
      </c>
      <c r="D62" s="81" t="s">
        <v>616</v>
      </c>
      <c r="E62" s="85" t="s">
        <v>615</v>
      </c>
      <c r="F62" s="82"/>
      <c r="G62" s="88" t="s">
        <v>614</v>
      </c>
      <c r="I62" s="87">
        <v>22</v>
      </c>
    </row>
    <row r="63" spans="2:9" x14ac:dyDescent="0.2">
      <c r="B63" s="84"/>
      <c r="E63" s="85" t="s">
        <v>613</v>
      </c>
      <c r="F63" s="82"/>
      <c r="G63" s="83" t="s">
        <v>612</v>
      </c>
      <c r="H63" s="81" t="s">
        <v>611</v>
      </c>
      <c r="I63" s="87">
        <f>I64+I65+I66</f>
        <v>1032</v>
      </c>
    </row>
    <row r="64" spans="2:9" x14ac:dyDescent="0.2">
      <c r="B64" s="84">
        <f>B65+B66+B67</f>
        <v>44</v>
      </c>
      <c r="D64" s="81" t="s">
        <v>612</v>
      </c>
      <c r="E64" s="81" t="s">
        <v>611</v>
      </c>
      <c r="F64" s="82"/>
      <c r="G64" s="85" t="s">
        <v>610</v>
      </c>
      <c r="I64" s="87">
        <v>0</v>
      </c>
    </row>
    <row r="65" spans="2:9" x14ac:dyDescent="0.2">
      <c r="B65" s="84">
        <v>4</v>
      </c>
      <c r="D65" s="85" t="s">
        <v>610</v>
      </c>
      <c r="F65" s="82"/>
      <c r="G65" s="88" t="s">
        <v>609</v>
      </c>
      <c r="I65" s="87">
        <v>0</v>
      </c>
    </row>
    <row r="66" spans="2:9" x14ac:dyDescent="0.2">
      <c r="B66" s="84">
        <v>0</v>
      </c>
      <c r="D66" s="85" t="s">
        <v>609</v>
      </c>
      <c r="F66" s="82"/>
      <c r="G66" s="88" t="s">
        <v>608</v>
      </c>
      <c r="I66" s="87">
        <v>1032</v>
      </c>
    </row>
    <row r="67" spans="2:9" x14ac:dyDescent="0.2">
      <c r="B67" s="84">
        <v>40</v>
      </c>
      <c r="D67" s="85" t="s">
        <v>608</v>
      </c>
      <c r="F67" s="82"/>
      <c r="G67" s="83"/>
      <c r="H67" s="83"/>
      <c r="I67" s="87"/>
    </row>
    <row r="68" spans="2:9" x14ac:dyDescent="0.2">
      <c r="B68" s="84">
        <f>I70-B59-B62-B64</f>
        <v>516</v>
      </c>
      <c r="D68" s="85" t="s">
        <v>602</v>
      </c>
      <c r="E68" s="85" t="s">
        <v>601</v>
      </c>
      <c r="F68" s="82"/>
      <c r="G68" s="83"/>
      <c r="H68" s="83"/>
      <c r="I68" s="87"/>
    </row>
    <row r="69" spans="2:9" ht="17.45" customHeight="1" x14ac:dyDescent="0.2">
      <c r="B69" s="84"/>
      <c r="F69" s="82"/>
      <c r="G69" s="83"/>
      <c r="H69" s="83"/>
      <c r="I69" s="87"/>
    </row>
    <row r="70" spans="2:9" ht="17.45" customHeight="1" x14ac:dyDescent="0.2">
      <c r="B70" s="89">
        <f>B59+B62+B64+B68</f>
        <v>582</v>
      </c>
      <c r="C70" s="78"/>
      <c r="D70" s="78" t="s">
        <v>568</v>
      </c>
      <c r="E70" s="78"/>
      <c r="F70" s="91"/>
      <c r="G70" s="78" t="s">
        <v>568</v>
      </c>
      <c r="H70" s="78"/>
      <c r="I70" s="92">
        <f>I59+I60+I63</f>
        <v>582</v>
      </c>
    </row>
    <row r="73" spans="2:9" ht="15" x14ac:dyDescent="0.2">
      <c r="B73" s="65" t="s">
        <v>607</v>
      </c>
      <c r="C73" s="94"/>
      <c r="D73" s="94"/>
      <c r="E73" s="94"/>
      <c r="F73" s="94"/>
      <c r="G73" s="94"/>
      <c r="H73" s="94"/>
      <c r="I73" s="94"/>
    </row>
    <row r="75" spans="2:9" x14ac:dyDescent="0.2">
      <c r="B75" s="70" t="s">
        <v>606</v>
      </c>
      <c r="C75" s="78"/>
      <c r="D75" s="78"/>
      <c r="E75" s="78"/>
      <c r="F75" s="78"/>
      <c r="G75" s="78"/>
      <c r="H75" s="78"/>
      <c r="I75" s="69" t="s">
        <v>605</v>
      </c>
    </row>
    <row r="76" spans="2:9" x14ac:dyDescent="0.2">
      <c r="B76" s="80"/>
      <c r="F76" s="82"/>
      <c r="G76" s="83"/>
      <c r="H76" s="83"/>
      <c r="I76" s="82"/>
    </row>
    <row r="77" spans="2:9" x14ac:dyDescent="0.2">
      <c r="B77" s="84">
        <v>0</v>
      </c>
      <c r="D77" s="81" t="s">
        <v>604</v>
      </c>
      <c r="E77" s="85" t="s">
        <v>603</v>
      </c>
      <c r="F77" s="82"/>
      <c r="G77" s="88" t="s">
        <v>602</v>
      </c>
      <c r="H77" s="66" t="s">
        <v>601</v>
      </c>
      <c r="I77" s="87">
        <f>+B68</f>
        <v>516</v>
      </c>
    </row>
    <row r="78" spans="2:9" x14ac:dyDescent="0.2">
      <c r="B78" s="84"/>
      <c r="E78" s="85" t="s">
        <v>600</v>
      </c>
      <c r="F78" s="82"/>
      <c r="G78" s="88"/>
      <c r="H78" s="85"/>
      <c r="I78" s="87"/>
    </row>
    <row r="79" spans="2:9" x14ac:dyDescent="0.2">
      <c r="B79" s="84">
        <f>I82-B77</f>
        <v>516</v>
      </c>
      <c r="D79" s="85" t="s">
        <v>595</v>
      </c>
      <c r="E79" s="68" t="s">
        <v>599</v>
      </c>
      <c r="F79" s="82"/>
      <c r="G79" s="83"/>
      <c r="H79" s="83"/>
      <c r="I79" s="87"/>
    </row>
    <row r="80" spans="2:9" x14ac:dyDescent="0.2">
      <c r="B80" s="84">
        <f>B79-B13</f>
        <v>34</v>
      </c>
      <c r="D80" s="85" t="s">
        <v>598</v>
      </c>
      <c r="E80" s="66" t="s">
        <v>594</v>
      </c>
      <c r="F80" s="82"/>
      <c r="G80" s="83"/>
      <c r="H80" s="83"/>
      <c r="I80" s="87"/>
    </row>
    <row r="81" spans="2:9" x14ac:dyDescent="0.2">
      <c r="B81" s="84"/>
      <c r="F81" s="82"/>
      <c r="G81" s="83"/>
      <c r="H81" s="83"/>
      <c r="I81" s="87"/>
    </row>
    <row r="82" spans="2:9" x14ac:dyDescent="0.2">
      <c r="B82" s="89">
        <f>B77+B79</f>
        <v>516</v>
      </c>
      <c r="C82" s="78"/>
      <c r="D82" s="78" t="s">
        <v>568</v>
      </c>
      <c r="E82" s="78"/>
      <c r="F82" s="91"/>
      <c r="G82" s="78" t="s">
        <v>568</v>
      </c>
      <c r="H82" s="78"/>
      <c r="I82" s="92">
        <f>I77</f>
        <v>516</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597</v>
      </c>
      <c r="C85" s="153"/>
      <c r="D85" s="153"/>
      <c r="E85" s="153"/>
      <c r="F85" s="153"/>
      <c r="G85" s="153"/>
      <c r="H85" s="153"/>
      <c r="I85" s="153"/>
    </row>
    <row r="86" spans="2:9" ht="7.15" customHeight="1" x14ac:dyDescent="0.2"/>
    <row r="88" spans="2:9" ht="15" x14ac:dyDescent="0.2">
      <c r="B88" s="65" t="s">
        <v>596</v>
      </c>
      <c r="C88" s="93"/>
      <c r="D88" s="93"/>
      <c r="E88" s="93"/>
      <c r="F88" s="93"/>
      <c r="G88" s="93"/>
      <c r="H88" s="93"/>
      <c r="I88" s="93"/>
    </row>
    <row r="89" spans="2:9" ht="15.75" customHeight="1" x14ac:dyDescent="0.2"/>
    <row r="90" spans="2:9" x14ac:dyDescent="0.2">
      <c r="B90" s="64" t="s">
        <v>566</v>
      </c>
      <c r="C90" s="78"/>
      <c r="D90" s="78"/>
      <c r="E90" s="78"/>
      <c r="F90" s="78"/>
      <c r="G90" s="78"/>
      <c r="H90" s="78"/>
      <c r="I90" s="63" t="s">
        <v>565</v>
      </c>
    </row>
    <row r="91" spans="2:9" x14ac:dyDescent="0.2">
      <c r="B91" s="80"/>
      <c r="F91" s="82"/>
      <c r="G91" s="83"/>
      <c r="H91" s="83"/>
      <c r="I91" s="82"/>
    </row>
    <row r="92" spans="2:9" x14ac:dyDescent="0.2">
      <c r="B92" s="84">
        <f>I99</f>
        <v>636</v>
      </c>
      <c r="D92" s="85" t="s">
        <v>582</v>
      </c>
      <c r="E92" s="66" t="s">
        <v>581</v>
      </c>
      <c r="F92" s="82"/>
      <c r="G92" s="85" t="s">
        <v>595</v>
      </c>
      <c r="H92" s="66" t="s">
        <v>594</v>
      </c>
      <c r="I92" s="87">
        <f>+B80</f>
        <v>34</v>
      </c>
    </row>
    <row r="93" spans="2:9" x14ac:dyDescent="0.2">
      <c r="B93" s="84"/>
      <c r="E93" s="68" t="s">
        <v>578</v>
      </c>
      <c r="F93" s="82"/>
      <c r="G93" s="88" t="s">
        <v>593</v>
      </c>
      <c r="H93" s="81" t="s">
        <v>592</v>
      </c>
      <c r="I93" s="87">
        <f>I94+I95</f>
        <v>602</v>
      </c>
    </row>
    <row r="94" spans="2:9" x14ac:dyDescent="0.2">
      <c r="B94" s="84"/>
      <c r="E94" s="85"/>
      <c r="F94" s="82"/>
      <c r="G94" s="88" t="s">
        <v>591</v>
      </c>
      <c r="I94" s="87">
        <v>80</v>
      </c>
    </row>
    <row r="95" spans="2:9" x14ac:dyDescent="0.2">
      <c r="B95" s="84"/>
      <c r="E95" s="85"/>
      <c r="F95" s="82"/>
      <c r="G95" s="88" t="s">
        <v>590</v>
      </c>
      <c r="I95" s="87">
        <v>522</v>
      </c>
    </row>
    <row r="96" spans="2:9" x14ac:dyDescent="0.2">
      <c r="B96" s="84"/>
      <c r="D96" s="85"/>
      <c r="F96" s="82"/>
      <c r="G96" s="88" t="s">
        <v>589</v>
      </c>
      <c r="H96" s="81" t="s">
        <v>588</v>
      </c>
      <c r="I96" s="87">
        <f>I97</f>
        <v>0</v>
      </c>
    </row>
    <row r="97" spans="2:9" x14ac:dyDescent="0.2">
      <c r="B97" s="98"/>
      <c r="C97" s="99"/>
      <c r="D97" s="99"/>
      <c r="E97" s="85"/>
      <c r="F97" s="100"/>
      <c r="G97" s="88" t="s">
        <v>587</v>
      </c>
      <c r="H97" s="101"/>
      <c r="I97" s="87">
        <v>0</v>
      </c>
    </row>
    <row r="98" spans="2:9" x14ac:dyDescent="0.2">
      <c r="B98" s="84"/>
      <c r="F98" s="82"/>
      <c r="G98" s="83"/>
      <c r="H98" s="83"/>
      <c r="I98" s="87"/>
    </row>
    <row r="99" spans="2:9" x14ac:dyDescent="0.2">
      <c r="B99" s="89">
        <f>B92</f>
        <v>636</v>
      </c>
      <c r="C99" s="78"/>
      <c r="D99" s="78" t="s">
        <v>568</v>
      </c>
      <c r="E99" s="78"/>
      <c r="F99" s="91"/>
      <c r="G99" s="78" t="s">
        <v>568</v>
      </c>
      <c r="H99" s="78"/>
      <c r="I99" s="92">
        <f>I92+I93+I96</f>
        <v>636</v>
      </c>
    </row>
    <row r="102" spans="2:9" ht="15" x14ac:dyDescent="0.2">
      <c r="B102" s="65" t="s">
        <v>586</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566</v>
      </c>
      <c r="C104" s="78"/>
      <c r="D104" s="78"/>
      <c r="E104" s="78"/>
      <c r="F104" s="78"/>
      <c r="G104" s="78"/>
      <c r="H104" s="78"/>
      <c r="I104" s="63" t="s">
        <v>565</v>
      </c>
    </row>
    <row r="105" spans="2:9" x14ac:dyDescent="0.2">
      <c r="B105" s="80"/>
      <c r="E105" s="85"/>
      <c r="F105" s="102"/>
      <c r="G105" s="83"/>
      <c r="H105" s="83"/>
      <c r="I105" s="82"/>
    </row>
    <row r="106" spans="2:9" x14ac:dyDescent="0.2">
      <c r="B106" s="84">
        <f>B107+B109</f>
        <v>196</v>
      </c>
      <c r="D106" s="85" t="s">
        <v>585</v>
      </c>
      <c r="E106" s="103" t="s">
        <v>584</v>
      </c>
      <c r="F106" s="82"/>
      <c r="G106" s="83"/>
      <c r="H106" s="83"/>
      <c r="I106" s="82"/>
    </row>
    <row r="107" spans="2:9" x14ac:dyDescent="0.2">
      <c r="B107" s="84">
        <v>175</v>
      </c>
      <c r="D107" s="85" t="s">
        <v>583</v>
      </c>
      <c r="E107" s="85"/>
      <c r="F107" s="82"/>
      <c r="G107" s="85" t="s">
        <v>582</v>
      </c>
      <c r="H107" s="68" t="s">
        <v>581</v>
      </c>
      <c r="I107" s="87"/>
    </row>
    <row r="108" spans="2:9" x14ac:dyDescent="0.2">
      <c r="B108" s="84">
        <f>-B13</f>
        <v>-482</v>
      </c>
      <c r="D108" s="85" t="s">
        <v>580</v>
      </c>
      <c r="E108" s="86" t="s">
        <v>579</v>
      </c>
      <c r="F108" s="82"/>
      <c r="G108" s="85"/>
      <c r="H108" s="67" t="s">
        <v>578</v>
      </c>
      <c r="I108" s="87">
        <f>B92</f>
        <v>636</v>
      </c>
    </row>
    <row r="109" spans="2:9" x14ac:dyDescent="0.2">
      <c r="B109" s="84">
        <v>21</v>
      </c>
      <c r="D109" s="95" t="s">
        <v>577</v>
      </c>
      <c r="E109" s="85" t="s">
        <v>576</v>
      </c>
      <c r="F109" s="82"/>
      <c r="H109" s="104"/>
      <c r="I109" s="105"/>
    </row>
    <row r="110" spans="2:9" x14ac:dyDescent="0.2">
      <c r="B110" s="84">
        <v>0</v>
      </c>
      <c r="D110" s="85" t="s">
        <v>575</v>
      </c>
      <c r="E110" s="85" t="s">
        <v>574</v>
      </c>
      <c r="F110" s="82"/>
      <c r="G110" s="93"/>
      <c r="I110" s="87"/>
    </row>
    <row r="111" spans="2:9" x14ac:dyDescent="0.2">
      <c r="B111" s="84">
        <v>0</v>
      </c>
      <c r="D111" s="95" t="s">
        <v>573</v>
      </c>
      <c r="E111" s="85" t="s">
        <v>572</v>
      </c>
      <c r="F111" s="82"/>
      <c r="H111" s="104"/>
      <c r="I111" s="105"/>
    </row>
    <row r="112" spans="2:9" x14ac:dyDescent="0.2">
      <c r="B112" s="84"/>
      <c r="D112" s="85"/>
      <c r="E112" s="85" t="s">
        <v>571</v>
      </c>
      <c r="F112" s="82"/>
      <c r="G112" s="93"/>
      <c r="I112" s="87"/>
    </row>
    <row r="113" spans="2:9" x14ac:dyDescent="0.2">
      <c r="B113" s="84">
        <f>I115-B106-B108-B111</f>
        <v>922</v>
      </c>
      <c r="C113" s="99"/>
      <c r="D113" s="99" t="s">
        <v>570</v>
      </c>
      <c r="E113" s="66" t="s">
        <v>569</v>
      </c>
      <c r="F113" s="100"/>
      <c r="G113" s="93"/>
      <c r="H113" s="101"/>
      <c r="I113" s="87"/>
    </row>
    <row r="114" spans="2:9" x14ac:dyDescent="0.2">
      <c r="B114" s="84"/>
      <c r="E114" s="85"/>
      <c r="F114" s="82"/>
      <c r="G114" s="93"/>
      <c r="H114" s="83"/>
      <c r="I114" s="87"/>
    </row>
    <row r="115" spans="2:9" x14ac:dyDescent="0.2">
      <c r="B115" s="89">
        <f>B106+B108+B111+B113</f>
        <v>636</v>
      </c>
      <c r="C115" s="78"/>
      <c r="D115" s="78" t="s">
        <v>568</v>
      </c>
      <c r="E115" s="106"/>
      <c r="F115" s="91"/>
      <c r="G115" s="78" t="s">
        <v>568</v>
      </c>
      <c r="H115" s="78"/>
      <c r="I115" s="92">
        <f>I108</f>
        <v>636</v>
      </c>
    </row>
    <row r="118" spans="2:9" ht="15" x14ac:dyDescent="0.2">
      <c r="B118" s="65" t="s">
        <v>567</v>
      </c>
      <c r="C118" s="93"/>
      <c r="D118" s="93"/>
      <c r="E118" s="93"/>
      <c r="F118" s="93"/>
      <c r="G118" s="93"/>
      <c r="H118" s="93"/>
      <c r="I118" s="93"/>
    </row>
    <row r="120" spans="2:9" x14ac:dyDescent="0.2">
      <c r="B120" s="64" t="s">
        <v>566</v>
      </c>
      <c r="C120" s="78"/>
      <c r="D120" s="78"/>
      <c r="E120" s="78"/>
      <c r="F120" s="78"/>
      <c r="G120" s="78"/>
      <c r="H120" s="78"/>
      <c r="I120" s="63" t="s">
        <v>565</v>
      </c>
    </row>
    <row r="121" spans="2:9" ht="15" x14ac:dyDescent="0.2">
      <c r="B121" s="61"/>
      <c r="C121" s="79"/>
      <c r="D121" s="79"/>
      <c r="E121" s="79"/>
      <c r="F121" s="79"/>
      <c r="G121" s="79"/>
      <c r="H121" s="79"/>
      <c r="I121" s="62"/>
    </row>
    <row r="122" spans="2:9" ht="15" x14ac:dyDescent="0.2">
      <c r="B122" s="61"/>
      <c r="C122" s="79"/>
      <c r="D122" s="79"/>
      <c r="E122" s="60" t="s">
        <v>564</v>
      </c>
      <c r="F122" s="79"/>
      <c r="G122" s="79"/>
      <c r="H122" s="79"/>
      <c r="I122" s="87">
        <f>B123-I125-I128-I131-I134-I137-I142-I143-I144</f>
        <v>922</v>
      </c>
    </row>
    <row r="123" spans="2:9" ht="15" x14ac:dyDescent="0.2">
      <c r="B123" s="84">
        <f>B125+B128+B131+B134+B137+B142+B143+B144</f>
        <v>365</v>
      </c>
      <c r="C123" s="79"/>
      <c r="D123" s="58"/>
      <c r="E123" s="85" t="s">
        <v>563</v>
      </c>
      <c r="F123" s="58"/>
      <c r="G123" s="58"/>
      <c r="H123" s="58"/>
      <c r="I123" s="87">
        <f>I125+I128+I131+I134+I137+I142+I143+I144</f>
        <v>-557</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562</v>
      </c>
      <c r="F125" s="58"/>
      <c r="G125" s="58"/>
      <c r="H125" s="58"/>
      <c r="I125" s="87">
        <f>I126+I127</f>
        <v>0</v>
      </c>
    </row>
    <row r="126" spans="2:9" ht="13.15" customHeight="1" x14ac:dyDescent="0.2">
      <c r="B126" s="84">
        <v>0</v>
      </c>
      <c r="C126" s="58"/>
      <c r="D126" s="58"/>
      <c r="E126" s="85" t="s">
        <v>561</v>
      </c>
      <c r="F126" s="58"/>
      <c r="G126" s="58"/>
      <c r="H126" s="58"/>
      <c r="I126" s="87">
        <v>0</v>
      </c>
    </row>
    <row r="127" spans="2:9" ht="15" x14ac:dyDescent="0.2">
      <c r="B127" s="84">
        <v>0</v>
      </c>
      <c r="C127" s="58"/>
      <c r="D127" s="58"/>
      <c r="E127" s="85" t="s">
        <v>560</v>
      </c>
      <c r="F127" s="58"/>
      <c r="G127" s="58"/>
      <c r="H127" s="58"/>
      <c r="I127" s="87">
        <v>0</v>
      </c>
    </row>
    <row r="128" spans="2:9" x14ac:dyDescent="0.2">
      <c r="B128" s="84">
        <f>B129+B130</f>
        <v>78</v>
      </c>
      <c r="E128" s="85" t="s">
        <v>559</v>
      </c>
      <c r="I128" s="87">
        <f>I129+I130</f>
        <v>9</v>
      </c>
    </row>
    <row r="129" spans="2:9" x14ac:dyDescent="0.2">
      <c r="B129" s="84">
        <v>78</v>
      </c>
      <c r="E129" s="85" t="s">
        <v>558</v>
      </c>
      <c r="I129" s="87">
        <v>0</v>
      </c>
    </row>
    <row r="130" spans="2:9" x14ac:dyDescent="0.2">
      <c r="B130" s="84">
        <v>0</v>
      </c>
      <c r="E130" s="85" t="s">
        <v>557</v>
      </c>
      <c r="I130" s="87">
        <v>9</v>
      </c>
    </row>
    <row r="131" spans="2:9" x14ac:dyDescent="0.2">
      <c r="B131" s="84">
        <f>B132+B133</f>
        <v>0</v>
      </c>
      <c r="E131" s="85" t="s">
        <v>556</v>
      </c>
      <c r="I131" s="87">
        <f>I132+I133</f>
        <v>-71</v>
      </c>
    </row>
    <row r="132" spans="2:9" x14ac:dyDescent="0.2">
      <c r="B132" s="84">
        <v>0</v>
      </c>
      <c r="E132" s="85" t="s">
        <v>555</v>
      </c>
      <c r="I132" s="87">
        <v>-71</v>
      </c>
    </row>
    <row r="133" spans="2:9" x14ac:dyDescent="0.2">
      <c r="B133" s="84">
        <v>0</v>
      </c>
      <c r="E133" s="85" t="s">
        <v>554</v>
      </c>
      <c r="I133" s="87">
        <v>0</v>
      </c>
    </row>
    <row r="134" spans="2:9" x14ac:dyDescent="0.2">
      <c r="B134" s="84">
        <f>B135+B136</f>
        <v>8</v>
      </c>
      <c r="E134" s="85" t="s">
        <v>553</v>
      </c>
      <c r="I134" s="87">
        <f>I135+I136</f>
        <v>-142</v>
      </c>
    </row>
    <row r="135" spans="2:9" x14ac:dyDescent="0.2">
      <c r="B135" s="84">
        <v>-45</v>
      </c>
      <c r="E135" s="85" t="s">
        <v>552</v>
      </c>
      <c r="I135" s="87">
        <v>-42</v>
      </c>
    </row>
    <row r="136" spans="2:9" x14ac:dyDescent="0.2">
      <c r="B136" s="84">
        <v>53</v>
      </c>
      <c r="E136" s="85" t="s">
        <v>551</v>
      </c>
      <c r="I136" s="87">
        <v>-100</v>
      </c>
    </row>
    <row r="137" spans="2:9" x14ac:dyDescent="0.2">
      <c r="B137" s="84">
        <f>B138+B141</f>
        <v>0</v>
      </c>
      <c r="E137" s="107" t="s">
        <v>550</v>
      </c>
      <c r="I137" s="87">
        <f>I138+I141</f>
        <v>-126</v>
      </c>
    </row>
    <row r="138" spans="2:9" x14ac:dyDescent="0.2">
      <c r="B138" s="84">
        <f>B139+B140</f>
        <v>0</v>
      </c>
      <c r="E138" s="107" t="s">
        <v>549</v>
      </c>
      <c r="I138" s="87">
        <f>I139+I140</f>
        <v>-126</v>
      </c>
    </row>
    <row r="139" spans="2:9" x14ac:dyDescent="0.2">
      <c r="B139" s="84">
        <v>0</v>
      </c>
      <c r="E139" s="107" t="s">
        <v>548</v>
      </c>
      <c r="I139" s="87">
        <v>-126</v>
      </c>
    </row>
    <row r="140" spans="2:9" x14ac:dyDescent="0.2">
      <c r="B140" s="84">
        <v>0</v>
      </c>
      <c r="E140" s="107" t="s">
        <v>547</v>
      </c>
      <c r="I140" s="87">
        <v>0</v>
      </c>
    </row>
    <row r="141" spans="2:9" x14ac:dyDescent="0.2">
      <c r="B141" s="84">
        <v>0</v>
      </c>
      <c r="E141" s="107" t="s">
        <v>546</v>
      </c>
      <c r="I141" s="87">
        <v>0</v>
      </c>
    </row>
    <row r="142" spans="2:9" x14ac:dyDescent="0.2">
      <c r="B142" s="84">
        <v>0</v>
      </c>
      <c r="E142" s="85" t="s">
        <v>545</v>
      </c>
      <c r="I142" s="87">
        <v>0</v>
      </c>
    </row>
    <row r="143" spans="2:9" x14ac:dyDescent="0.2">
      <c r="B143" s="84">
        <v>0</v>
      </c>
      <c r="C143" s="85" t="s">
        <v>544</v>
      </c>
      <c r="E143" s="85" t="s">
        <v>544</v>
      </c>
      <c r="I143" s="87">
        <v>0</v>
      </c>
    </row>
    <row r="144" spans="2:9" x14ac:dyDescent="0.2">
      <c r="B144" s="84">
        <f>B145+B146</f>
        <v>279</v>
      </c>
      <c r="C144" s="85" t="s">
        <v>543</v>
      </c>
      <c r="E144" s="85" t="s">
        <v>543</v>
      </c>
      <c r="I144" s="87">
        <f>I145+I146</f>
        <v>-227</v>
      </c>
    </row>
    <row r="145" spans="2:9" x14ac:dyDescent="0.2">
      <c r="B145" s="84">
        <v>304</v>
      </c>
      <c r="C145" s="85" t="s">
        <v>542</v>
      </c>
      <c r="E145" s="85" t="s">
        <v>542</v>
      </c>
      <c r="I145" s="87">
        <v>-189</v>
      </c>
    </row>
    <row r="146" spans="2:9" x14ac:dyDescent="0.2">
      <c r="B146" s="89">
        <v>-25</v>
      </c>
      <c r="C146" s="108" t="s">
        <v>541</v>
      </c>
      <c r="D146" s="109"/>
      <c r="E146" s="108" t="s">
        <v>541</v>
      </c>
      <c r="F146" s="109"/>
      <c r="G146" s="109"/>
      <c r="H146" s="109"/>
      <c r="I146" s="92">
        <v>-38</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112</v>
      </c>
      <c r="D1" s="45"/>
      <c r="E1" s="45"/>
      <c r="F1" s="45"/>
      <c r="G1" s="39"/>
      <c r="H1" s="45"/>
      <c r="I1" s="45"/>
      <c r="J1" s="45"/>
      <c r="K1" s="45"/>
      <c r="L1" s="45"/>
      <c r="M1" s="45"/>
    </row>
    <row r="2" spans="2:14" s="41" customFormat="1" ht="20.25" x14ac:dyDescent="0.25">
      <c r="B2" s="75" t="s">
        <v>1013</v>
      </c>
      <c r="D2" s="42"/>
      <c r="E2" s="42"/>
      <c r="F2" s="42"/>
      <c r="G2" s="39"/>
      <c r="H2" s="42"/>
      <c r="I2" s="42"/>
      <c r="J2" s="42"/>
      <c r="K2" s="42"/>
      <c r="L2" s="42"/>
      <c r="M2" s="42"/>
    </row>
    <row r="3" spans="2:14" s="37" customFormat="1" ht="15" customHeight="1" x14ac:dyDescent="0.25">
      <c r="B3" s="76" t="s">
        <v>766</v>
      </c>
      <c r="D3" s="39"/>
      <c r="E3" s="40"/>
      <c r="F3" s="39"/>
      <c r="G3" s="39"/>
      <c r="H3" s="39"/>
      <c r="I3" s="39"/>
      <c r="J3" s="39"/>
      <c r="K3" s="39"/>
      <c r="L3" s="39"/>
      <c r="M3" s="39"/>
      <c r="N3" s="38"/>
    </row>
    <row r="4" spans="2:14" s="37" customFormat="1" ht="15" customHeight="1" x14ac:dyDescent="0.25">
      <c r="B4" s="76"/>
      <c r="D4" s="39"/>
      <c r="E4" s="40"/>
      <c r="F4" s="39"/>
      <c r="G4" s="39"/>
      <c r="H4" s="39"/>
      <c r="I4" s="39"/>
      <c r="J4" s="39"/>
      <c r="K4" s="39"/>
      <c r="L4" s="39"/>
      <c r="M4" s="39"/>
      <c r="N4" s="38"/>
    </row>
    <row r="5" spans="2:14" s="34" customFormat="1" ht="15" customHeight="1" x14ac:dyDescent="0.2">
      <c r="B5" s="76"/>
      <c r="D5" s="122"/>
      <c r="E5" s="21"/>
      <c r="F5" s="21"/>
      <c r="G5" s="21"/>
      <c r="H5" s="21"/>
      <c r="I5" s="21"/>
      <c r="J5" s="21"/>
      <c r="K5" s="21"/>
      <c r="L5" s="21"/>
      <c r="M5" s="21"/>
      <c r="N5" s="35"/>
    </row>
    <row r="6" spans="2:14" s="34" customFormat="1" ht="20.25" customHeight="1" x14ac:dyDescent="0.2">
      <c r="B6" s="123" t="s">
        <v>662</v>
      </c>
      <c r="D6" s="122"/>
      <c r="E6" s="21"/>
      <c r="F6" s="21"/>
      <c r="G6" s="21"/>
      <c r="H6" s="21"/>
      <c r="I6" s="21"/>
      <c r="J6" s="21"/>
      <c r="K6" s="21"/>
      <c r="L6" s="21"/>
      <c r="M6" s="21"/>
      <c r="N6" s="35"/>
    </row>
    <row r="7" spans="2:14" ht="15" x14ac:dyDescent="0.2">
      <c r="B7" s="65" t="s">
        <v>661</v>
      </c>
      <c r="C7" s="65"/>
      <c r="D7" s="65"/>
      <c r="E7" s="65"/>
      <c r="F7" s="65"/>
      <c r="G7" s="65"/>
      <c r="H7" s="65"/>
      <c r="I7" s="65"/>
    </row>
    <row r="9" spans="2:14" x14ac:dyDescent="0.2">
      <c r="B9" s="70" t="s">
        <v>606</v>
      </c>
      <c r="C9" s="78"/>
      <c r="D9" s="78"/>
      <c r="E9" s="78"/>
      <c r="F9" s="78"/>
      <c r="G9" s="78"/>
      <c r="H9" s="78"/>
      <c r="I9" s="69" t="s">
        <v>605</v>
      </c>
    </row>
    <row r="10" spans="2:14" x14ac:dyDescent="0.2">
      <c r="B10" s="80"/>
      <c r="F10" s="82"/>
      <c r="G10" s="83"/>
      <c r="H10" s="83"/>
      <c r="I10" s="82"/>
    </row>
    <row r="11" spans="2:14" x14ac:dyDescent="0.2">
      <c r="B11" s="84">
        <v>563</v>
      </c>
      <c r="D11" s="81" t="s">
        <v>660</v>
      </c>
      <c r="E11" s="85" t="s">
        <v>659</v>
      </c>
      <c r="F11" s="82"/>
      <c r="G11" s="83" t="s">
        <v>658</v>
      </c>
      <c r="H11" s="86" t="s">
        <v>657</v>
      </c>
      <c r="I11" s="87">
        <f>I12+I13</f>
        <v>673</v>
      </c>
    </row>
    <row r="12" spans="2:14" x14ac:dyDescent="0.2">
      <c r="B12" s="84">
        <f>I11-B11</f>
        <v>110</v>
      </c>
      <c r="D12" s="85" t="s">
        <v>647</v>
      </c>
      <c r="E12" s="66" t="s">
        <v>646</v>
      </c>
      <c r="F12" s="82"/>
      <c r="G12" s="88" t="s">
        <v>656</v>
      </c>
      <c r="H12" s="83"/>
      <c r="I12" s="87">
        <v>673</v>
      </c>
    </row>
    <row r="13" spans="2:14" x14ac:dyDescent="0.2">
      <c r="B13" s="84">
        <v>117</v>
      </c>
      <c r="D13" s="81" t="s">
        <v>655</v>
      </c>
      <c r="E13" s="85" t="s">
        <v>579</v>
      </c>
      <c r="F13" s="82"/>
      <c r="G13" s="88" t="s">
        <v>654</v>
      </c>
      <c r="I13" s="87">
        <v>0</v>
      </c>
    </row>
    <row r="14" spans="2:14" x14ac:dyDescent="0.2">
      <c r="B14" s="84">
        <f>B12-B13</f>
        <v>-7</v>
      </c>
      <c r="D14" s="81" t="s">
        <v>653</v>
      </c>
      <c r="E14" s="66" t="s">
        <v>652</v>
      </c>
      <c r="F14" s="82"/>
      <c r="G14" s="88"/>
      <c r="H14" s="83"/>
      <c r="I14" s="87"/>
    </row>
    <row r="15" spans="2:14" ht="7.15" customHeight="1" x14ac:dyDescent="0.2">
      <c r="B15" s="84"/>
      <c r="F15" s="82"/>
      <c r="G15" s="83"/>
      <c r="H15" s="83"/>
      <c r="I15" s="87"/>
    </row>
    <row r="16" spans="2:14" x14ac:dyDescent="0.2">
      <c r="B16" s="89">
        <f>B11+B12</f>
        <v>673</v>
      </c>
      <c r="C16" s="78"/>
      <c r="D16" s="90" t="s">
        <v>568</v>
      </c>
      <c r="E16" s="78"/>
      <c r="F16" s="91"/>
      <c r="G16" s="90" t="s">
        <v>568</v>
      </c>
      <c r="H16" s="78"/>
      <c r="I16" s="92">
        <f>I11</f>
        <v>673</v>
      </c>
    </row>
    <row r="19" spans="2:9" ht="15" x14ac:dyDescent="0.2">
      <c r="B19" s="65" t="s">
        <v>651</v>
      </c>
      <c r="C19" s="93"/>
      <c r="D19" s="65"/>
      <c r="E19" s="65"/>
      <c r="F19" s="65"/>
      <c r="G19" s="65"/>
      <c r="H19" s="65"/>
      <c r="I19" s="93"/>
    </row>
    <row r="22" spans="2:9" ht="15" x14ac:dyDescent="0.2">
      <c r="B22" s="65" t="s">
        <v>650</v>
      </c>
      <c r="C22" s="93"/>
      <c r="D22" s="93"/>
      <c r="E22" s="93"/>
      <c r="F22" s="93"/>
      <c r="G22" s="93"/>
      <c r="H22" s="93"/>
      <c r="I22" s="93"/>
    </row>
    <row r="24" spans="2:9" ht="15" x14ac:dyDescent="0.2">
      <c r="B24" s="70" t="s">
        <v>606</v>
      </c>
      <c r="C24" s="71"/>
      <c r="D24" s="71"/>
      <c r="E24" s="71"/>
      <c r="F24" s="71"/>
      <c r="G24" s="71"/>
      <c r="H24" s="71"/>
      <c r="I24" s="69" t="s">
        <v>605</v>
      </c>
    </row>
    <row r="25" spans="2:9" x14ac:dyDescent="0.2">
      <c r="B25" s="80"/>
      <c r="F25" s="82"/>
      <c r="G25" s="83"/>
      <c r="H25" s="83"/>
      <c r="I25" s="82"/>
    </row>
    <row r="26" spans="2:9" x14ac:dyDescent="0.2">
      <c r="B26" s="84">
        <f>B27+B28</f>
        <v>0</v>
      </c>
      <c r="D26" s="81" t="s">
        <v>649</v>
      </c>
      <c r="E26" s="85" t="s">
        <v>648</v>
      </c>
      <c r="F26" s="82"/>
      <c r="G26" s="88" t="s">
        <v>647</v>
      </c>
      <c r="H26" s="68" t="s">
        <v>646</v>
      </c>
      <c r="I26" s="87">
        <f>+B12</f>
        <v>110</v>
      </c>
    </row>
    <row r="27" spans="2:9" x14ac:dyDescent="0.2">
      <c r="B27" s="84">
        <v>0</v>
      </c>
      <c r="D27" s="85" t="s">
        <v>645</v>
      </c>
      <c r="F27" s="82"/>
      <c r="G27" s="83"/>
      <c r="H27" s="83"/>
      <c r="I27" s="87"/>
    </row>
    <row r="28" spans="2:9" x14ac:dyDescent="0.2">
      <c r="B28" s="84">
        <f>B29+B30</f>
        <v>0</v>
      </c>
      <c r="D28" s="85" t="s">
        <v>644</v>
      </c>
      <c r="F28" s="82"/>
      <c r="G28" s="83"/>
      <c r="H28" s="83"/>
      <c r="I28" s="87"/>
    </row>
    <row r="29" spans="2:9" x14ac:dyDescent="0.2">
      <c r="B29" s="84">
        <v>0</v>
      </c>
      <c r="D29" s="85" t="s">
        <v>643</v>
      </c>
      <c r="F29" s="82"/>
      <c r="G29" s="83"/>
      <c r="H29" s="83"/>
      <c r="I29" s="87"/>
    </row>
    <row r="30" spans="2:9" x14ac:dyDescent="0.2">
      <c r="B30" s="84">
        <v>0</v>
      </c>
      <c r="D30" s="85" t="s">
        <v>642</v>
      </c>
      <c r="F30" s="82"/>
      <c r="G30" s="83"/>
      <c r="H30" s="83"/>
      <c r="I30" s="87"/>
    </row>
    <row r="31" spans="2:9" ht="12.75" customHeight="1" x14ac:dyDescent="0.2">
      <c r="B31" s="84">
        <v>0</v>
      </c>
      <c r="D31" s="81" t="s">
        <v>641</v>
      </c>
      <c r="E31" s="81" t="s">
        <v>640</v>
      </c>
      <c r="F31" s="82"/>
      <c r="G31" s="83"/>
      <c r="H31" s="83"/>
      <c r="I31" s="87"/>
    </row>
    <row r="32" spans="2:9" ht="12.75" customHeight="1" x14ac:dyDescent="0.2">
      <c r="B32" s="84">
        <v>0</v>
      </c>
      <c r="D32" s="81" t="s">
        <v>639</v>
      </c>
      <c r="E32" s="81" t="s">
        <v>638</v>
      </c>
      <c r="F32" s="82"/>
      <c r="G32" s="83"/>
      <c r="H32" s="83"/>
      <c r="I32" s="87"/>
    </row>
    <row r="33" spans="2:9" x14ac:dyDescent="0.2">
      <c r="B33" s="84">
        <f>I35-B26-B31-B32</f>
        <v>110</v>
      </c>
      <c r="D33" s="85" t="s">
        <v>636</v>
      </c>
      <c r="E33" s="66" t="s">
        <v>635</v>
      </c>
      <c r="F33" s="82"/>
      <c r="G33" s="83"/>
      <c r="H33" s="83"/>
      <c r="I33" s="87"/>
    </row>
    <row r="34" spans="2:9" x14ac:dyDescent="0.2">
      <c r="B34" s="84"/>
      <c r="F34" s="82"/>
      <c r="G34" s="83"/>
      <c r="H34" s="83"/>
      <c r="I34" s="87"/>
    </row>
    <row r="35" spans="2:9" x14ac:dyDescent="0.2">
      <c r="B35" s="89">
        <f>B26+B31+B32+B33</f>
        <v>110</v>
      </c>
      <c r="C35" s="78"/>
      <c r="D35" s="90" t="s">
        <v>568</v>
      </c>
      <c r="E35" s="78"/>
      <c r="F35" s="91"/>
      <c r="G35" s="90" t="s">
        <v>568</v>
      </c>
      <c r="H35" s="78"/>
      <c r="I35" s="92">
        <f>I26</f>
        <v>110</v>
      </c>
    </row>
    <row r="38" spans="2:9" ht="15" x14ac:dyDescent="0.2">
      <c r="B38" s="65" t="s">
        <v>637</v>
      </c>
      <c r="C38" s="94"/>
      <c r="D38" s="94"/>
      <c r="E38" s="94"/>
      <c r="F38" s="94"/>
      <c r="G38" s="94"/>
      <c r="H38" s="94"/>
      <c r="I38" s="94"/>
    </row>
    <row r="39" spans="2:9" ht="13.15" customHeight="1" x14ac:dyDescent="0.2"/>
    <row r="40" spans="2:9" x14ac:dyDescent="0.2">
      <c r="B40" s="70" t="s">
        <v>606</v>
      </c>
      <c r="C40" s="78"/>
      <c r="D40" s="78"/>
      <c r="E40" s="78"/>
      <c r="F40" s="78"/>
      <c r="G40" s="78"/>
      <c r="H40" s="78"/>
      <c r="I40" s="69" t="s">
        <v>605</v>
      </c>
    </row>
    <row r="41" spans="2:9" x14ac:dyDescent="0.2">
      <c r="B41" s="80"/>
      <c r="F41" s="82"/>
      <c r="G41" s="83"/>
      <c r="H41" s="83"/>
      <c r="I41" s="82"/>
    </row>
    <row r="42" spans="2:9" x14ac:dyDescent="0.2">
      <c r="B42" s="84">
        <f>B43+B44+B45+B47+B48</f>
        <v>0</v>
      </c>
      <c r="D42" s="81" t="s">
        <v>634</v>
      </c>
      <c r="E42" s="88" t="s">
        <v>633</v>
      </c>
      <c r="F42" s="82"/>
      <c r="G42" s="85" t="s">
        <v>636</v>
      </c>
      <c r="H42" s="66" t="s">
        <v>635</v>
      </c>
      <c r="I42" s="87">
        <f>+B33</f>
        <v>110</v>
      </c>
    </row>
    <row r="43" spans="2:9" ht="15" x14ac:dyDescent="0.2">
      <c r="B43" s="84">
        <v>0</v>
      </c>
      <c r="C43" s="58"/>
      <c r="D43" s="95" t="s">
        <v>632</v>
      </c>
      <c r="F43" s="62"/>
      <c r="G43" s="79" t="s">
        <v>634</v>
      </c>
      <c r="H43" s="96" t="s">
        <v>633</v>
      </c>
      <c r="I43" s="87">
        <f>I44+I45+I47+I48+I49</f>
        <v>0</v>
      </c>
    </row>
    <row r="44" spans="2:9" x14ac:dyDescent="0.2">
      <c r="B44" s="84">
        <v>0</v>
      </c>
      <c r="D44" s="85" t="s">
        <v>631</v>
      </c>
      <c r="F44" s="82"/>
      <c r="G44" s="95" t="s">
        <v>632</v>
      </c>
      <c r="I44" s="87">
        <v>0</v>
      </c>
    </row>
    <row r="45" spans="2:9" x14ac:dyDescent="0.2">
      <c r="B45" s="84">
        <v>0</v>
      </c>
      <c r="D45" s="85" t="s">
        <v>630</v>
      </c>
      <c r="E45" s="80"/>
      <c r="F45" s="82"/>
      <c r="G45" s="85" t="s">
        <v>631</v>
      </c>
      <c r="I45" s="87">
        <v>0</v>
      </c>
    </row>
    <row r="46" spans="2:9" x14ac:dyDescent="0.2">
      <c r="B46" s="84"/>
      <c r="E46" s="97" t="s">
        <v>629</v>
      </c>
      <c r="F46" s="82"/>
      <c r="G46" s="85" t="s">
        <v>630</v>
      </c>
      <c r="H46" s="80"/>
      <c r="I46" s="87"/>
    </row>
    <row r="47" spans="2:9" x14ac:dyDescent="0.2">
      <c r="B47" s="84">
        <v>0</v>
      </c>
      <c r="D47" s="85" t="s">
        <v>628</v>
      </c>
      <c r="E47" s="85"/>
      <c r="F47" s="82"/>
      <c r="H47" s="85" t="s">
        <v>629</v>
      </c>
      <c r="I47" s="87">
        <v>0</v>
      </c>
    </row>
    <row r="48" spans="2:9" x14ac:dyDescent="0.2">
      <c r="B48" s="84">
        <v>0</v>
      </c>
      <c r="D48" s="85" t="s">
        <v>627</v>
      </c>
      <c r="E48" s="85"/>
      <c r="F48" s="82"/>
      <c r="G48" s="81" t="s">
        <v>628</v>
      </c>
      <c r="H48" s="85"/>
      <c r="I48" s="87">
        <v>0</v>
      </c>
    </row>
    <row r="49" spans="2:9" x14ac:dyDescent="0.2">
      <c r="B49" s="84">
        <f>I52-B42</f>
        <v>110</v>
      </c>
      <c r="D49" s="85" t="s">
        <v>622</v>
      </c>
      <c r="E49" s="66" t="s">
        <v>621</v>
      </c>
      <c r="F49" s="82"/>
      <c r="G49" s="85" t="s">
        <v>627</v>
      </c>
      <c r="H49" s="85"/>
      <c r="I49" s="87">
        <v>0</v>
      </c>
    </row>
    <row r="50" spans="2:9" x14ac:dyDescent="0.2">
      <c r="B50" s="84"/>
      <c r="D50" s="85"/>
      <c r="E50" s="85"/>
      <c r="F50" s="82"/>
      <c r="G50" s="85" t="s">
        <v>626</v>
      </c>
      <c r="H50" s="85"/>
      <c r="I50" s="87">
        <v>0</v>
      </c>
    </row>
    <row r="51" spans="2:9" x14ac:dyDescent="0.2">
      <c r="B51" s="84"/>
      <c r="F51" s="82"/>
      <c r="G51" s="85"/>
      <c r="I51" s="87"/>
    </row>
    <row r="52" spans="2:9" x14ac:dyDescent="0.2">
      <c r="B52" s="89">
        <f>B42+B49</f>
        <v>110</v>
      </c>
      <c r="C52" s="78"/>
      <c r="D52" s="78" t="s">
        <v>568</v>
      </c>
      <c r="E52" s="78"/>
      <c r="F52" s="91"/>
      <c r="G52" s="78" t="s">
        <v>568</v>
      </c>
      <c r="H52" s="78"/>
      <c r="I52" s="92">
        <f>I42+I43+I50</f>
        <v>110</v>
      </c>
    </row>
    <row r="55" spans="2:9" ht="15" x14ac:dyDescent="0.2">
      <c r="B55" s="65" t="s">
        <v>625</v>
      </c>
      <c r="C55" s="94"/>
      <c r="D55" s="94"/>
      <c r="E55" s="94"/>
      <c r="F55" s="94"/>
      <c r="G55" s="94"/>
      <c r="H55" s="94"/>
      <c r="I55" s="94"/>
    </row>
    <row r="57" spans="2:9" x14ac:dyDescent="0.2">
      <c r="B57" s="70" t="s">
        <v>606</v>
      </c>
      <c r="C57" s="78"/>
      <c r="D57" s="78"/>
      <c r="E57" s="78"/>
      <c r="F57" s="78"/>
      <c r="G57" s="78"/>
      <c r="H57" s="78"/>
      <c r="I57" s="69" t="s">
        <v>605</v>
      </c>
    </row>
    <row r="58" spans="2:9" x14ac:dyDescent="0.2">
      <c r="B58" s="80"/>
      <c r="F58" s="82"/>
      <c r="G58" s="83"/>
      <c r="H58" s="83"/>
      <c r="I58" s="82"/>
    </row>
    <row r="59" spans="2:9" x14ac:dyDescent="0.2">
      <c r="B59" s="84">
        <f>B60+B61</f>
        <v>2</v>
      </c>
      <c r="D59" s="81" t="s">
        <v>624</v>
      </c>
      <c r="E59" s="86" t="s">
        <v>623</v>
      </c>
      <c r="F59" s="82"/>
      <c r="G59" s="88" t="s">
        <v>622</v>
      </c>
      <c r="H59" s="66" t="s">
        <v>621</v>
      </c>
      <c r="I59" s="87">
        <f>+B49</f>
        <v>110</v>
      </c>
    </row>
    <row r="60" spans="2:9" x14ac:dyDescent="0.2">
      <c r="B60" s="84">
        <v>2</v>
      </c>
      <c r="D60" s="85" t="s">
        <v>620</v>
      </c>
      <c r="F60" s="82"/>
      <c r="G60" s="88" t="s">
        <v>619</v>
      </c>
      <c r="H60" s="85"/>
      <c r="I60" s="87">
        <f>I61+I62</f>
        <v>0</v>
      </c>
    </row>
    <row r="61" spans="2:9" x14ac:dyDescent="0.2">
      <c r="B61" s="84">
        <v>0</v>
      </c>
      <c r="D61" s="85" t="s">
        <v>618</v>
      </c>
      <c r="F61" s="82"/>
      <c r="G61" s="88" t="s">
        <v>617</v>
      </c>
      <c r="I61" s="87">
        <v>0</v>
      </c>
    </row>
    <row r="62" spans="2:9" x14ac:dyDescent="0.2">
      <c r="B62" s="84">
        <v>0</v>
      </c>
      <c r="D62" s="81" t="s">
        <v>616</v>
      </c>
      <c r="E62" s="85" t="s">
        <v>615</v>
      </c>
      <c r="F62" s="82"/>
      <c r="G62" s="88" t="s">
        <v>614</v>
      </c>
      <c r="I62" s="87">
        <v>0</v>
      </c>
    </row>
    <row r="63" spans="2:9" x14ac:dyDescent="0.2">
      <c r="B63" s="84"/>
      <c r="E63" s="85" t="s">
        <v>613</v>
      </c>
      <c r="F63" s="82"/>
      <c r="G63" s="83" t="s">
        <v>612</v>
      </c>
      <c r="H63" s="81" t="s">
        <v>611</v>
      </c>
      <c r="I63" s="87">
        <f>I64+I65+I66</f>
        <v>17</v>
      </c>
    </row>
    <row r="64" spans="2:9" x14ac:dyDescent="0.2">
      <c r="B64" s="84">
        <f>B65+B66+B67</f>
        <v>0</v>
      </c>
      <c r="D64" s="81" t="s">
        <v>612</v>
      </c>
      <c r="E64" s="81" t="s">
        <v>611</v>
      </c>
      <c r="F64" s="82"/>
      <c r="G64" s="85" t="s">
        <v>610</v>
      </c>
      <c r="I64" s="87">
        <v>0</v>
      </c>
    </row>
    <row r="65" spans="2:9" x14ac:dyDescent="0.2">
      <c r="B65" s="84">
        <v>0</v>
      </c>
      <c r="D65" s="85" t="s">
        <v>610</v>
      </c>
      <c r="F65" s="82"/>
      <c r="G65" s="88" t="s">
        <v>609</v>
      </c>
      <c r="I65" s="87">
        <v>17</v>
      </c>
    </row>
    <row r="66" spans="2:9" x14ac:dyDescent="0.2">
      <c r="B66" s="84">
        <v>0</v>
      </c>
      <c r="D66" s="85" t="s">
        <v>609</v>
      </c>
      <c r="F66" s="82"/>
      <c r="G66" s="88" t="s">
        <v>608</v>
      </c>
      <c r="I66" s="87">
        <v>0</v>
      </c>
    </row>
    <row r="67" spans="2:9" x14ac:dyDescent="0.2">
      <c r="B67" s="84">
        <v>0</v>
      </c>
      <c r="D67" s="85" t="s">
        <v>608</v>
      </c>
      <c r="F67" s="82"/>
      <c r="G67" s="83"/>
      <c r="H67" s="83"/>
      <c r="I67" s="87"/>
    </row>
    <row r="68" spans="2:9" x14ac:dyDescent="0.2">
      <c r="B68" s="84">
        <f>I70-B59-B62-B64</f>
        <v>125</v>
      </c>
      <c r="D68" s="85" t="s">
        <v>602</v>
      </c>
      <c r="E68" s="85" t="s">
        <v>601</v>
      </c>
      <c r="F68" s="82"/>
      <c r="G68" s="83"/>
      <c r="H68" s="83"/>
      <c r="I68" s="87"/>
    </row>
    <row r="69" spans="2:9" ht="17.45" customHeight="1" x14ac:dyDescent="0.2">
      <c r="B69" s="84"/>
      <c r="F69" s="82"/>
      <c r="G69" s="83"/>
      <c r="H69" s="83"/>
      <c r="I69" s="87"/>
    </row>
    <row r="70" spans="2:9" ht="17.45" customHeight="1" x14ac:dyDescent="0.2">
      <c r="B70" s="89">
        <f>B59+B62+B64+B68</f>
        <v>127</v>
      </c>
      <c r="C70" s="78"/>
      <c r="D70" s="78" t="s">
        <v>568</v>
      </c>
      <c r="E70" s="78"/>
      <c r="F70" s="91"/>
      <c r="G70" s="78" t="s">
        <v>568</v>
      </c>
      <c r="H70" s="78"/>
      <c r="I70" s="92">
        <f>I59+I60+I63</f>
        <v>127</v>
      </c>
    </row>
    <row r="73" spans="2:9" ht="15" x14ac:dyDescent="0.2">
      <c r="B73" s="65" t="s">
        <v>607</v>
      </c>
      <c r="C73" s="94"/>
      <c r="D73" s="94"/>
      <c r="E73" s="94"/>
      <c r="F73" s="94"/>
      <c r="G73" s="94"/>
      <c r="H73" s="94"/>
      <c r="I73" s="94"/>
    </row>
    <row r="75" spans="2:9" x14ac:dyDescent="0.2">
      <c r="B75" s="70" t="s">
        <v>606</v>
      </c>
      <c r="C75" s="78"/>
      <c r="D75" s="78"/>
      <c r="E75" s="78"/>
      <c r="F75" s="78"/>
      <c r="G75" s="78"/>
      <c r="H75" s="78"/>
      <c r="I75" s="69" t="s">
        <v>605</v>
      </c>
    </row>
    <row r="76" spans="2:9" x14ac:dyDescent="0.2">
      <c r="B76" s="80"/>
      <c r="F76" s="82"/>
      <c r="G76" s="83"/>
      <c r="H76" s="83"/>
      <c r="I76" s="82"/>
    </row>
    <row r="77" spans="2:9" x14ac:dyDescent="0.2">
      <c r="B77" s="84">
        <v>0</v>
      </c>
      <c r="D77" s="81" t="s">
        <v>604</v>
      </c>
      <c r="E77" s="85" t="s">
        <v>603</v>
      </c>
      <c r="F77" s="82"/>
      <c r="G77" s="88" t="s">
        <v>602</v>
      </c>
      <c r="H77" s="66" t="s">
        <v>601</v>
      </c>
      <c r="I77" s="87">
        <f>+B68</f>
        <v>125</v>
      </c>
    </row>
    <row r="78" spans="2:9" x14ac:dyDescent="0.2">
      <c r="B78" s="84"/>
      <c r="E78" s="85" t="s">
        <v>600</v>
      </c>
      <c r="F78" s="82"/>
      <c r="G78" s="88"/>
      <c r="H78" s="85"/>
      <c r="I78" s="87"/>
    </row>
    <row r="79" spans="2:9" x14ac:dyDescent="0.2">
      <c r="B79" s="84">
        <f>I82-B77</f>
        <v>125</v>
      </c>
      <c r="D79" s="85" t="s">
        <v>595</v>
      </c>
      <c r="E79" s="68" t="s">
        <v>599</v>
      </c>
      <c r="F79" s="82"/>
      <c r="G79" s="83"/>
      <c r="H79" s="83"/>
      <c r="I79" s="87"/>
    </row>
    <row r="80" spans="2:9" x14ac:dyDescent="0.2">
      <c r="B80" s="84">
        <f>B79-B13</f>
        <v>8</v>
      </c>
      <c r="D80" s="85" t="s">
        <v>598</v>
      </c>
      <c r="E80" s="66" t="s">
        <v>594</v>
      </c>
      <c r="F80" s="82"/>
      <c r="G80" s="83"/>
      <c r="H80" s="83"/>
      <c r="I80" s="87"/>
    </row>
    <row r="81" spans="2:9" x14ac:dyDescent="0.2">
      <c r="B81" s="84"/>
      <c r="F81" s="82"/>
      <c r="G81" s="83"/>
      <c r="H81" s="83"/>
      <c r="I81" s="87"/>
    </row>
    <row r="82" spans="2:9" x14ac:dyDescent="0.2">
      <c r="B82" s="89">
        <f>B77+B79</f>
        <v>125</v>
      </c>
      <c r="C82" s="78"/>
      <c r="D82" s="78" t="s">
        <v>568</v>
      </c>
      <c r="E82" s="78"/>
      <c r="F82" s="91"/>
      <c r="G82" s="78" t="s">
        <v>568</v>
      </c>
      <c r="H82" s="78"/>
      <c r="I82" s="92">
        <f>I77</f>
        <v>125</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597</v>
      </c>
      <c r="C85" s="153"/>
      <c r="D85" s="153"/>
      <c r="E85" s="153"/>
      <c r="F85" s="153"/>
      <c r="G85" s="153"/>
      <c r="H85" s="153"/>
      <c r="I85" s="153"/>
    </row>
    <row r="86" spans="2:9" ht="7.15" customHeight="1" x14ac:dyDescent="0.2"/>
    <row r="88" spans="2:9" ht="15" x14ac:dyDescent="0.2">
      <c r="B88" s="65" t="s">
        <v>596</v>
      </c>
      <c r="C88" s="93"/>
      <c r="D88" s="93"/>
      <c r="E88" s="93"/>
      <c r="F88" s="93"/>
      <c r="G88" s="93"/>
      <c r="H88" s="93"/>
      <c r="I88" s="93"/>
    </row>
    <row r="89" spans="2:9" ht="15.75" customHeight="1" x14ac:dyDescent="0.2"/>
    <row r="90" spans="2:9" x14ac:dyDescent="0.2">
      <c r="B90" s="64" t="s">
        <v>566</v>
      </c>
      <c r="C90" s="78"/>
      <c r="D90" s="78"/>
      <c r="E90" s="78"/>
      <c r="F90" s="78"/>
      <c r="G90" s="78"/>
      <c r="H90" s="78"/>
      <c r="I90" s="63" t="s">
        <v>565</v>
      </c>
    </row>
    <row r="91" spans="2:9" x14ac:dyDescent="0.2">
      <c r="B91" s="80"/>
      <c r="F91" s="82"/>
      <c r="G91" s="83"/>
      <c r="H91" s="83"/>
      <c r="I91" s="82"/>
    </row>
    <row r="92" spans="2:9" x14ac:dyDescent="0.2">
      <c r="B92" s="84">
        <f>I99</f>
        <v>8</v>
      </c>
      <c r="D92" s="85" t="s">
        <v>582</v>
      </c>
      <c r="E92" s="66" t="s">
        <v>581</v>
      </c>
      <c r="F92" s="82"/>
      <c r="G92" s="85" t="s">
        <v>595</v>
      </c>
      <c r="H92" s="66" t="s">
        <v>594</v>
      </c>
      <c r="I92" s="87">
        <f>+B80</f>
        <v>8</v>
      </c>
    </row>
    <row r="93" spans="2:9" x14ac:dyDescent="0.2">
      <c r="B93" s="84"/>
      <c r="E93" s="68" t="s">
        <v>578</v>
      </c>
      <c r="F93" s="82"/>
      <c r="G93" s="88" t="s">
        <v>593</v>
      </c>
      <c r="H93" s="81" t="s">
        <v>592</v>
      </c>
      <c r="I93" s="87">
        <f>I94+I95</f>
        <v>0</v>
      </c>
    </row>
    <row r="94" spans="2:9" x14ac:dyDescent="0.2">
      <c r="B94" s="84"/>
      <c r="E94" s="85"/>
      <c r="F94" s="82"/>
      <c r="G94" s="88" t="s">
        <v>591</v>
      </c>
      <c r="I94" s="87">
        <v>0</v>
      </c>
    </row>
    <row r="95" spans="2:9" x14ac:dyDescent="0.2">
      <c r="B95" s="84"/>
      <c r="E95" s="85"/>
      <c r="F95" s="82"/>
      <c r="G95" s="88" t="s">
        <v>590</v>
      </c>
      <c r="I95" s="87">
        <v>0</v>
      </c>
    </row>
    <row r="96" spans="2:9" x14ac:dyDescent="0.2">
      <c r="B96" s="84"/>
      <c r="D96" s="85"/>
      <c r="F96" s="82"/>
      <c r="G96" s="88" t="s">
        <v>589</v>
      </c>
      <c r="H96" s="81" t="s">
        <v>588</v>
      </c>
      <c r="I96" s="87">
        <f>I97</f>
        <v>0</v>
      </c>
    </row>
    <row r="97" spans="2:9" x14ac:dyDescent="0.2">
      <c r="B97" s="98"/>
      <c r="C97" s="99"/>
      <c r="D97" s="99"/>
      <c r="E97" s="85"/>
      <c r="F97" s="100"/>
      <c r="G97" s="88" t="s">
        <v>587</v>
      </c>
      <c r="H97" s="101"/>
      <c r="I97" s="87">
        <v>0</v>
      </c>
    </row>
    <row r="98" spans="2:9" x14ac:dyDescent="0.2">
      <c r="B98" s="84"/>
      <c r="F98" s="82"/>
      <c r="G98" s="83"/>
      <c r="H98" s="83"/>
      <c r="I98" s="87"/>
    </row>
    <row r="99" spans="2:9" x14ac:dyDescent="0.2">
      <c r="B99" s="89">
        <f>B92</f>
        <v>8</v>
      </c>
      <c r="C99" s="78"/>
      <c r="D99" s="78" t="s">
        <v>568</v>
      </c>
      <c r="E99" s="78"/>
      <c r="F99" s="91"/>
      <c r="G99" s="78" t="s">
        <v>568</v>
      </c>
      <c r="H99" s="78"/>
      <c r="I99" s="92">
        <f>I92+I93+I96</f>
        <v>8</v>
      </c>
    </row>
    <row r="102" spans="2:9" ht="15" x14ac:dyDescent="0.2">
      <c r="B102" s="65" t="s">
        <v>586</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566</v>
      </c>
      <c r="C104" s="78"/>
      <c r="D104" s="78"/>
      <c r="E104" s="78"/>
      <c r="F104" s="78"/>
      <c r="G104" s="78"/>
      <c r="H104" s="78"/>
      <c r="I104" s="63" t="s">
        <v>565</v>
      </c>
    </row>
    <row r="105" spans="2:9" x14ac:dyDescent="0.2">
      <c r="B105" s="80"/>
      <c r="E105" s="85"/>
      <c r="F105" s="102"/>
      <c r="G105" s="83"/>
      <c r="H105" s="83"/>
      <c r="I105" s="82"/>
    </row>
    <row r="106" spans="2:9" x14ac:dyDescent="0.2">
      <c r="B106" s="84">
        <f>B107+B109</f>
        <v>1</v>
      </c>
      <c r="D106" s="85" t="s">
        <v>585</v>
      </c>
      <c r="E106" s="103" t="s">
        <v>584</v>
      </c>
      <c r="F106" s="82"/>
      <c r="G106" s="83"/>
      <c r="H106" s="83"/>
      <c r="I106" s="82"/>
    </row>
    <row r="107" spans="2:9" x14ac:dyDescent="0.2">
      <c r="B107" s="84">
        <v>1</v>
      </c>
      <c r="D107" s="85" t="s">
        <v>583</v>
      </c>
      <c r="E107" s="85"/>
      <c r="F107" s="82"/>
      <c r="G107" s="85" t="s">
        <v>582</v>
      </c>
      <c r="H107" s="68" t="s">
        <v>581</v>
      </c>
      <c r="I107" s="87"/>
    </row>
    <row r="108" spans="2:9" x14ac:dyDescent="0.2">
      <c r="B108" s="84">
        <f>-B13</f>
        <v>-117</v>
      </c>
      <c r="D108" s="85" t="s">
        <v>580</v>
      </c>
      <c r="E108" s="86" t="s">
        <v>579</v>
      </c>
      <c r="F108" s="82"/>
      <c r="G108" s="85"/>
      <c r="H108" s="67" t="s">
        <v>578</v>
      </c>
      <c r="I108" s="87">
        <f>B92</f>
        <v>8</v>
      </c>
    </row>
    <row r="109" spans="2:9" x14ac:dyDescent="0.2">
      <c r="B109" s="84">
        <v>0</v>
      </c>
      <c r="D109" s="95" t="s">
        <v>577</v>
      </c>
      <c r="E109" s="85" t="s">
        <v>576</v>
      </c>
      <c r="F109" s="82"/>
      <c r="H109" s="104"/>
      <c r="I109" s="105"/>
    </row>
    <row r="110" spans="2:9" x14ac:dyDescent="0.2">
      <c r="B110" s="84">
        <v>0</v>
      </c>
      <c r="D110" s="85" t="s">
        <v>575</v>
      </c>
      <c r="E110" s="85" t="s">
        <v>574</v>
      </c>
      <c r="F110" s="82"/>
      <c r="G110" s="93"/>
      <c r="I110" s="87"/>
    </row>
    <row r="111" spans="2:9" x14ac:dyDescent="0.2">
      <c r="B111" s="84">
        <v>0</v>
      </c>
      <c r="D111" s="95" t="s">
        <v>573</v>
      </c>
      <c r="E111" s="85" t="s">
        <v>572</v>
      </c>
      <c r="F111" s="82"/>
      <c r="H111" s="104"/>
      <c r="I111" s="105"/>
    </row>
    <row r="112" spans="2:9" x14ac:dyDescent="0.2">
      <c r="B112" s="84"/>
      <c r="D112" s="85"/>
      <c r="E112" s="85" t="s">
        <v>571</v>
      </c>
      <c r="F112" s="82"/>
      <c r="G112" s="93"/>
      <c r="I112" s="87"/>
    </row>
    <row r="113" spans="2:9" x14ac:dyDescent="0.2">
      <c r="B113" s="84">
        <f>I115-B106-B108-B111</f>
        <v>124</v>
      </c>
      <c r="C113" s="99"/>
      <c r="D113" s="99" t="s">
        <v>570</v>
      </c>
      <c r="E113" s="66" t="s">
        <v>569</v>
      </c>
      <c r="F113" s="100"/>
      <c r="G113" s="93"/>
      <c r="H113" s="101"/>
      <c r="I113" s="87"/>
    </row>
    <row r="114" spans="2:9" x14ac:dyDescent="0.2">
      <c r="B114" s="84"/>
      <c r="E114" s="85"/>
      <c r="F114" s="82"/>
      <c r="G114" s="93"/>
      <c r="H114" s="83"/>
      <c r="I114" s="87"/>
    </row>
    <row r="115" spans="2:9" x14ac:dyDescent="0.2">
      <c r="B115" s="89">
        <f>B106+B108+B111+B113</f>
        <v>8</v>
      </c>
      <c r="C115" s="78"/>
      <c r="D115" s="78" t="s">
        <v>568</v>
      </c>
      <c r="E115" s="106"/>
      <c r="F115" s="91"/>
      <c r="G115" s="78" t="s">
        <v>568</v>
      </c>
      <c r="H115" s="78"/>
      <c r="I115" s="92">
        <f>I108</f>
        <v>8</v>
      </c>
    </row>
    <row r="118" spans="2:9" ht="15" x14ac:dyDescent="0.2">
      <c r="B118" s="65" t="s">
        <v>567</v>
      </c>
      <c r="C118" s="93"/>
      <c r="D118" s="93"/>
      <c r="E118" s="93"/>
      <c r="F118" s="93"/>
      <c r="G118" s="93"/>
      <c r="H118" s="93"/>
      <c r="I118" s="93"/>
    </row>
    <row r="120" spans="2:9" x14ac:dyDescent="0.2">
      <c r="B120" s="64" t="s">
        <v>566</v>
      </c>
      <c r="C120" s="78"/>
      <c r="D120" s="78"/>
      <c r="E120" s="78"/>
      <c r="F120" s="78"/>
      <c r="G120" s="78"/>
      <c r="H120" s="78"/>
      <c r="I120" s="63" t="s">
        <v>565</v>
      </c>
    </row>
    <row r="121" spans="2:9" ht="15" x14ac:dyDescent="0.2">
      <c r="B121" s="61"/>
      <c r="C121" s="79"/>
      <c r="D121" s="79"/>
      <c r="E121" s="79"/>
      <c r="F121" s="79"/>
      <c r="G121" s="79"/>
      <c r="H121" s="79"/>
      <c r="I121" s="62"/>
    </row>
    <row r="122" spans="2:9" ht="15" x14ac:dyDescent="0.2">
      <c r="B122" s="61"/>
      <c r="C122" s="79"/>
      <c r="D122" s="79"/>
      <c r="E122" s="60" t="s">
        <v>564</v>
      </c>
      <c r="F122" s="79"/>
      <c r="G122" s="79"/>
      <c r="H122" s="79"/>
      <c r="I122" s="87">
        <f>B123-I125-I128-I131-I134-I137-I142-I143-I144</f>
        <v>124</v>
      </c>
    </row>
    <row r="123" spans="2:9" ht="15" x14ac:dyDescent="0.2">
      <c r="B123" s="84">
        <f>B125+B128+B131+B134+B137+B142+B143+B144</f>
        <v>208</v>
      </c>
      <c r="C123" s="79"/>
      <c r="D123" s="58"/>
      <c r="E123" s="85" t="s">
        <v>563</v>
      </c>
      <c r="F123" s="58"/>
      <c r="G123" s="58"/>
      <c r="H123" s="58"/>
      <c r="I123" s="87">
        <f>I125+I128+I131+I134+I137+I142+I143+I144</f>
        <v>84</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562</v>
      </c>
      <c r="F125" s="58"/>
      <c r="G125" s="58"/>
      <c r="H125" s="58"/>
      <c r="I125" s="87">
        <f>I126+I127</f>
        <v>0</v>
      </c>
    </row>
    <row r="126" spans="2:9" ht="13.15" customHeight="1" x14ac:dyDescent="0.2">
      <c r="B126" s="84">
        <v>0</v>
      </c>
      <c r="C126" s="58"/>
      <c r="D126" s="58"/>
      <c r="E126" s="85" t="s">
        <v>561</v>
      </c>
      <c r="F126" s="58"/>
      <c r="G126" s="58"/>
      <c r="H126" s="58"/>
      <c r="I126" s="87">
        <v>0</v>
      </c>
    </row>
    <row r="127" spans="2:9" ht="15" x14ac:dyDescent="0.2">
      <c r="B127" s="84">
        <v>0</v>
      </c>
      <c r="C127" s="58"/>
      <c r="D127" s="58"/>
      <c r="E127" s="85" t="s">
        <v>560</v>
      </c>
      <c r="F127" s="58"/>
      <c r="G127" s="58"/>
      <c r="H127" s="58"/>
      <c r="I127" s="87">
        <v>0</v>
      </c>
    </row>
    <row r="128" spans="2:9" x14ac:dyDescent="0.2">
      <c r="B128" s="84">
        <f>B129+B130</f>
        <v>179</v>
      </c>
      <c r="E128" s="85" t="s">
        <v>559</v>
      </c>
      <c r="I128" s="87">
        <f>I129+I130</f>
        <v>0</v>
      </c>
    </row>
    <row r="129" spans="2:9" x14ac:dyDescent="0.2">
      <c r="B129" s="84">
        <v>179</v>
      </c>
      <c r="E129" s="85" t="s">
        <v>558</v>
      </c>
      <c r="I129" s="87">
        <v>0</v>
      </c>
    </row>
    <row r="130" spans="2:9" x14ac:dyDescent="0.2">
      <c r="B130" s="84">
        <v>0</v>
      </c>
      <c r="E130" s="85" t="s">
        <v>557</v>
      </c>
      <c r="I130" s="87">
        <v>0</v>
      </c>
    </row>
    <row r="131" spans="2:9" x14ac:dyDescent="0.2">
      <c r="B131" s="84">
        <f>B132+B133</f>
        <v>0</v>
      </c>
      <c r="E131" s="85" t="s">
        <v>556</v>
      </c>
      <c r="I131" s="87">
        <f>I132+I133</f>
        <v>0</v>
      </c>
    </row>
    <row r="132" spans="2:9" x14ac:dyDescent="0.2">
      <c r="B132" s="84">
        <v>0</v>
      </c>
      <c r="E132" s="85" t="s">
        <v>555</v>
      </c>
      <c r="I132" s="87">
        <v>0</v>
      </c>
    </row>
    <row r="133" spans="2:9" x14ac:dyDescent="0.2">
      <c r="B133" s="84">
        <v>0</v>
      </c>
      <c r="E133" s="85" t="s">
        <v>554</v>
      </c>
      <c r="I133" s="87">
        <v>0</v>
      </c>
    </row>
    <row r="134" spans="2:9" x14ac:dyDescent="0.2">
      <c r="B134" s="84">
        <f>B135+B136</f>
        <v>0</v>
      </c>
      <c r="E134" s="85" t="s">
        <v>553</v>
      </c>
      <c r="I134" s="87">
        <f>I135+I136</f>
        <v>-12</v>
      </c>
    </row>
    <row r="135" spans="2:9" x14ac:dyDescent="0.2">
      <c r="B135" s="84">
        <v>0</v>
      </c>
      <c r="E135" s="85" t="s">
        <v>552</v>
      </c>
      <c r="I135" s="87">
        <v>0</v>
      </c>
    </row>
    <row r="136" spans="2:9" x14ac:dyDescent="0.2">
      <c r="B136" s="84">
        <v>0</v>
      </c>
      <c r="E136" s="85" t="s">
        <v>551</v>
      </c>
      <c r="I136" s="87">
        <v>-12</v>
      </c>
    </row>
    <row r="137" spans="2:9" x14ac:dyDescent="0.2">
      <c r="B137" s="84">
        <f>B138+B141</f>
        <v>0</v>
      </c>
      <c r="E137" s="107" t="s">
        <v>550</v>
      </c>
      <c r="I137" s="87">
        <f>I138+I141</f>
        <v>0</v>
      </c>
    </row>
    <row r="138" spans="2:9" x14ac:dyDescent="0.2">
      <c r="B138" s="84">
        <f>B139+B140</f>
        <v>0</v>
      </c>
      <c r="E138" s="107" t="s">
        <v>549</v>
      </c>
      <c r="I138" s="87">
        <f>I139+I140</f>
        <v>0</v>
      </c>
    </row>
    <row r="139" spans="2:9" x14ac:dyDescent="0.2">
      <c r="B139" s="84">
        <v>0</v>
      </c>
      <c r="E139" s="107" t="s">
        <v>548</v>
      </c>
      <c r="I139" s="87">
        <v>0</v>
      </c>
    </row>
    <row r="140" spans="2:9" x14ac:dyDescent="0.2">
      <c r="B140" s="84">
        <v>0</v>
      </c>
      <c r="E140" s="107" t="s">
        <v>547</v>
      </c>
      <c r="I140" s="87">
        <v>0</v>
      </c>
    </row>
    <row r="141" spans="2:9" x14ac:dyDescent="0.2">
      <c r="B141" s="84">
        <v>0</v>
      </c>
      <c r="E141" s="107" t="s">
        <v>546</v>
      </c>
      <c r="I141" s="87">
        <v>0</v>
      </c>
    </row>
    <row r="142" spans="2:9" x14ac:dyDescent="0.2">
      <c r="B142" s="84">
        <v>0</v>
      </c>
      <c r="E142" s="85" t="s">
        <v>545</v>
      </c>
      <c r="I142" s="87">
        <v>0</v>
      </c>
    </row>
    <row r="143" spans="2:9" x14ac:dyDescent="0.2">
      <c r="B143" s="84">
        <v>0</v>
      </c>
      <c r="C143" s="85" t="s">
        <v>544</v>
      </c>
      <c r="E143" s="85" t="s">
        <v>544</v>
      </c>
      <c r="I143" s="87">
        <v>0</v>
      </c>
    </row>
    <row r="144" spans="2:9" x14ac:dyDescent="0.2">
      <c r="B144" s="84">
        <f>B145+B146</f>
        <v>29</v>
      </c>
      <c r="C144" s="85" t="s">
        <v>543</v>
      </c>
      <c r="E144" s="85" t="s">
        <v>543</v>
      </c>
      <c r="I144" s="87">
        <f>I145+I146</f>
        <v>96</v>
      </c>
    </row>
    <row r="145" spans="2:9" x14ac:dyDescent="0.2">
      <c r="B145" s="84">
        <v>29</v>
      </c>
      <c r="C145" s="85" t="s">
        <v>542</v>
      </c>
      <c r="E145" s="85" t="s">
        <v>542</v>
      </c>
      <c r="I145" s="87">
        <v>133</v>
      </c>
    </row>
    <row r="146" spans="2:9" x14ac:dyDescent="0.2">
      <c r="B146" s="89">
        <v>0</v>
      </c>
      <c r="C146" s="108" t="s">
        <v>541</v>
      </c>
      <c r="D146" s="109"/>
      <c r="E146" s="108" t="s">
        <v>541</v>
      </c>
      <c r="F146" s="109"/>
      <c r="G146" s="109"/>
      <c r="H146" s="109"/>
      <c r="I146" s="92">
        <v>-37</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112</v>
      </c>
      <c r="D1" s="45"/>
      <c r="E1" s="45"/>
      <c r="F1" s="45"/>
      <c r="G1" s="39"/>
      <c r="H1" s="45"/>
      <c r="I1" s="45"/>
      <c r="J1" s="45"/>
      <c r="K1" s="45"/>
      <c r="L1" s="45"/>
      <c r="M1" s="45"/>
    </row>
    <row r="2" spans="2:14" s="41" customFormat="1" ht="20.25" x14ac:dyDescent="0.25">
      <c r="B2" s="75" t="s">
        <v>1013</v>
      </c>
      <c r="D2" s="42"/>
      <c r="E2" s="42"/>
      <c r="F2" s="42"/>
      <c r="G2" s="39"/>
      <c r="H2" s="42"/>
      <c r="I2" s="42"/>
      <c r="J2" s="42"/>
      <c r="K2" s="42"/>
      <c r="L2" s="42"/>
      <c r="M2" s="42"/>
    </row>
    <row r="3" spans="2:14" s="37" customFormat="1" ht="15" customHeight="1" x14ac:dyDescent="0.25">
      <c r="B3" s="76" t="s">
        <v>767</v>
      </c>
      <c r="D3" s="39"/>
      <c r="E3" s="40"/>
      <c r="F3" s="39"/>
      <c r="G3" s="39"/>
      <c r="H3" s="39"/>
      <c r="I3" s="39"/>
      <c r="J3" s="39"/>
      <c r="K3" s="39"/>
      <c r="L3" s="39"/>
      <c r="M3" s="39"/>
      <c r="N3" s="38"/>
    </row>
    <row r="4" spans="2:14" s="37" customFormat="1" ht="15" customHeight="1" x14ac:dyDescent="0.25">
      <c r="B4" s="76"/>
      <c r="D4" s="39"/>
      <c r="E4" s="40"/>
      <c r="F4" s="39"/>
      <c r="G4" s="39"/>
      <c r="H4" s="39"/>
      <c r="I4" s="39"/>
      <c r="J4" s="39"/>
      <c r="K4" s="39"/>
      <c r="L4" s="39"/>
      <c r="M4" s="39"/>
      <c r="N4" s="38"/>
    </row>
    <row r="5" spans="2:14" s="34" customFormat="1" ht="15" customHeight="1" x14ac:dyDescent="0.2">
      <c r="B5" s="76"/>
      <c r="D5" s="122"/>
      <c r="E5" s="21"/>
      <c r="F5" s="21"/>
      <c r="G5" s="21"/>
      <c r="H5" s="21"/>
      <c r="I5" s="21"/>
      <c r="J5" s="21"/>
      <c r="K5" s="21"/>
      <c r="L5" s="21"/>
      <c r="M5" s="21"/>
      <c r="N5" s="35"/>
    </row>
    <row r="6" spans="2:14" s="34" customFormat="1" ht="20.25" customHeight="1" x14ac:dyDescent="0.2">
      <c r="B6" s="123" t="s">
        <v>662</v>
      </c>
      <c r="D6" s="122"/>
      <c r="E6" s="21"/>
      <c r="F6" s="21"/>
      <c r="G6" s="21"/>
      <c r="H6" s="21"/>
      <c r="I6" s="21"/>
      <c r="J6" s="21"/>
      <c r="K6" s="21"/>
      <c r="L6" s="21"/>
      <c r="M6" s="21"/>
      <c r="N6" s="35"/>
    </row>
    <row r="7" spans="2:14" ht="15" x14ac:dyDescent="0.2">
      <c r="B7" s="65" t="s">
        <v>661</v>
      </c>
      <c r="C7" s="65"/>
      <c r="D7" s="65"/>
      <c r="E7" s="65"/>
      <c r="F7" s="65"/>
      <c r="G7" s="65"/>
      <c r="H7" s="65"/>
      <c r="I7" s="65"/>
    </row>
    <row r="9" spans="2:14" x14ac:dyDescent="0.2">
      <c r="B9" s="70" t="s">
        <v>606</v>
      </c>
      <c r="C9" s="78"/>
      <c r="D9" s="78"/>
      <c r="E9" s="78"/>
      <c r="F9" s="78"/>
      <c r="G9" s="78"/>
      <c r="H9" s="78"/>
      <c r="I9" s="69" t="s">
        <v>605</v>
      </c>
    </row>
    <row r="10" spans="2:14" x14ac:dyDescent="0.2">
      <c r="B10" s="80"/>
      <c r="F10" s="82"/>
      <c r="G10" s="83"/>
      <c r="H10" s="83"/>
      <c r="I10" s="82"/>
    </row>
    <row r="11" spans="2:14" x14ac:dyDescent="0.2">
      <c r="B11" s="84">
        <v>0</v>
      </c>
      <c r="D11" s="81" t="s">
        <v>660</v>
      </c>
      <c r="E11" s="85" t="s">
        <v>659</v>
      </c>
      <c r="F11" s="82"/>
      <c r="G11" s="83" t="s">
        <v>658</v>
      </c>
      <c r="H11" s="86" t="s">
        <v>657</v>
      </c>
      <c r="I11" s="87">
        <f>I12+I13</f>
        <v>0</v>
      </c>
    </row>
    <row r="12" spans="2:14" x14ac:dyDescent="0.2">
      <c r="B12" s="84">
        <f>I11-B11</f>
        <v>0</v>
      </c>
      <c r="D12" s="85" t="s">
        <v>647</v>
      </c>
      <c r="E12" s="66" t="s">
        <v>646</v>
      </c>
      <c r="F12" s="82"/>
      <c r="G12" s="88" t="s">
        <v>656</v>
      </c>
      <c r="H12" s="83"/>
      <c r="I12" s="87">
        <v>0</v>
      </c>
    </row>
    <row r="13" spans="2:14" x14ac:dyDescent="0.2">
      <c r="B13" s="84">
        <v>0</v>
      </c>
      <c r="D13" s="81" t="s">
        <v>655</v>
      </c>
      <c r="E13" s="85" t="s">
        <v>579</v>
      </c>
      <c r="F13" s="82"/>
      <c r="G13" s="88" t="s">
        <v>654</v>
      </c>
      <c r="I13" s="87">
        <v>0</v>
      </c>
    </row>
    <row r="14" spans="2:14" x14ac:dyDescent="0.2">
      <c r="B14" s="84">
        <f>B12-B13</f>
        <v>0</v>
      </c>
      <c r="D14" s="81" t="s">
        <v>653</v>
      </c>
      <c r="E14" s="66" t="s">
        <v>652</v>
      </c>
      <c r="F14" s="82"/>
      <c r="G14" s="88"/>
      <c r="H14" s="83"/>
      <c r="I14" s="87"/>
    </row>
    <row r="15" spans="2:14" ht="7.15" customHeight="1" x14ac:dyDescent="0.2">
      <c r="B15" s="84"/>
      <c r="F15" s="82"/>
      <c r="G15" s="83"/>
      <c r="H15" s="83"/>
      <c r="I15" s="87"/>
    </row>
    <row r="16" spans="2:14" x14ac:dyDescent="0.2">
      <c r="B16" s="89">
        <f>B11+B12</f>
        <v>0</v>
      </c>
      <c r="C16" s="78"/>
      <c r="D16" s="90" t="s">
        <v>568</v>
      </c>
      <c r="E16" s="78"/>
      <c r="F16" s="91"/>
      <c r="G16" s="90" t="s">
        <v>568</v>
      </c>
      <c r="H16" s="78"/>
      <c r="I16" s="92">
        <f>I11</f>
        <v>0</v>
      </c>
    </row>
    <row r="19" spans="2:9" ht="15" x14ac:dyDescent="0.2">
      <c r="B19" s="65" t="s">
        <v>651</v>
      </c>
      <c r="C19" s="93"/>
      <c r="D19" s="65"/>
      <c r="E19" s="65"/>
      <c r="F19" s="65"/>
      <c r="G19" s="65"/>
      <c r="H19" s="65"/>
      <c r="I19" s="93"/>
    </row>
    <row r="22" spans="2:9" ht="15" x14ac:dyDescent="0.2">
      <c r="B22" s="65" t="s">
        <v>650</v>
      </c>
      <c r="C22" s="93"/>
      <c r="D22" s="93"/>
      <c r="E22" s="93"/>
      <c r="F22" s="93"/>
      <c r="G22" s="93"/>
      <c r="H22" s="93"/>
      <c r="I22" s="93"/>
    </row>
    <row r="24" spans="2:9" ht="15" x14ac:dyDescent="0.2">
      <c r="B24" s="70" t="s">
        <v>606</v>
      </c>
      <c r="C24" s="71"/>
      <c r="D24" s="71"/>
      <c r="E24" s="71"/>
      <c r="F24" s="71"/>
      <c r="G24" s="71"/>
      <c r="H24" s="71"/>
      <c r="I24" s="69" t="s">
        <v>605</v>
      </c>
    </row>
    <row r="25" spans="2:9" x14ac:dyDescent="0.2">
      <c r="B25" s="80"/>
      <c r="F25" s="82"/>
      <c r="G25" s="83"/>
      <c r="H25" s="83"/>
      <c r="I25" s="82"/>
    </row>
    <row r="26" spans="2:9" x14ac:dyDescent="0.2">
      <c r="B26" s="84">
        <f>B27+B28</f>
        <v>0</v>
      </c>
      <c r="D26" s="81" t="s">
        <v>649</v>
      </c>
      <c r="E26" s="85" t="s">
        <v>648</v>
      </c>
      <c r="F26" s="82"/>
      <c r="G26" s="88" t="s">
        <v>647</v>
      </c>
      <c r="H26" s="68" t="s">
        <v>646</v>
      </c>
      <c r="I26" s="87">
        <f>+B12</f>
        <v>0</v>
      </c>
    </row>
    <row r="27" spans="2:9" x14ac:dyDescent="0.2">
      <c r="B27" s="84">
        <v>0</v>
      </c>
      <c r="D27" s="85" t="s">
        <v>645</v>
      </c>
      <c r="F27" s="82"/>
      <c r="G27" s="83"/>
      <c r="H27" s="83"/>
      <c r="I27" s="87"/>
    </row>
    <row r="28" spans="2:9" x14ac:dyDescent="0.2">
      <c r="B28" s="84">
        <f>B29+B30</f>
        <v>0</v>
      </c>
      <c r="D28" s="85" t="s">
        <v>644</v>
      </c>
      <c r="F28" s="82"/>
      <c r="G28" s="83"/>
      <c r="H28" s="83"/>
      <c r="I28" s="87"/>
    </row>
    <row r="29" spans="2:9" x14ac:dyDescent="0.2">
      <c r="B29" s="84">
        <v>0</v>
      </c>
      <c r="D29" s="85" t="s">
        <v>643</v>
      </c>
      <c r="F29" s="82"/>
      <c r="G29" s="83"/>
      <c r="H29" s="83"/>
      <c r="I29" s="87"/>
    </row>
    <row r="30" spans="2:9" x14ac:dyDescent="0.2">
      <c r="B30" s="84">
        <v>0</v>
      </c>
      <c r="D30" s="85" t="s">
        <v>642</v>
      </c>
      <c r="F30" s="82"/>
      <c r="G30" s="83"/>
      <c r="H30" s="83"/>
      <c r="I30" s="87"/>
    </row>
    <row r="31" spans="2:9" ht="12.75" customHeight="1" x14ac:dyDescent="0.2">
      <c r="B31" s="84">
        <v>0</v>
      </c>
      <c r="D31" s="81" t="s">
        <v>641</v>
      </c>
      <c r="E31" s="81" t="s">
        <v>640</v>
      </c>
      <c r="F31" s="82"/>
      <c r="G31" s="83"/>
      <c r="H31" s="83"/>
      <c r="I31" s="87"/>
    </row>
    <row r="32" spans="2:9" ht="12.75" customHeight="1" x14ac:dyDescent="0.2">
      <c r="B32" s="84">
        <v>0</v>
      </c>
      <c r="D32" s="81" t="s">
        <v>639</v>
      </c>
      <c r="E32" s="81" t="s">
        <v>638</v>
      </c>
      <c r="F32" s="82"/>
      <c r="G32" s="83"/>
      <c r="H32" s="83"/>
      <c r="I32" s="87"/>
    </row>
    <row r="33" spans="2:9" x14ac:dyDescent="0.2">
      <c r="B33" s="84">
        <f>I35-B26-B31-B32</f>
        <v>0</v>
      </c>
      <c r="D33" s="85" t="s">
        <v>636</v>
      </c>
      <c r="E33" s="66" t="s">
        <v>635</v>
      </c>
      <c r="F33" s="82"/>
      <c r="G33" s="83"/>
      <c r="H33" s="83"/>
      <c r="I33" s="87"/>
    </row>
    <row r="34" spans="2:9" x14ac:dyDescent="0.2">
      <c r="B34" s="84"/>
      <c r="F34" s="82"/>
      <c r="G34" s="83"/>
      <c r="H34" s="83"/>
      <c r="I34" s="87"/>
    </row>
    <row r="35" spans="2:9" x14ac:dyDescent="0.2">
      <c r="B35" s="89">
        <f>B26+B31+B32+B33</f>
        <v>0</v>
      </c>
      <c r="C35" s="78"/>
      <c r="D35" s="90" t="s">
        <v>568</v>
      </c>
      <c r="E35" s="78"/>
      <c r="F35" s="91"/>
      <c r="G35" s="90" t="s">
        <v>568</v>
      </c>
      <c r="H35" s="78"/>
      <c r="I35" s="92">
        <f>I26</f>
        <v>0</v>
      </c>
    </row>
    <row r="38" spans="2:9" ht="15" x14ac:dyDescent="0.2">
      <c r="B38" s="65" t="s">
        <v>637</v>
      </c>
      <c r="C38" s="94"/>
      <c r="D38" s="94"/>
      <c r="E38" s="94"/>
      <c r="F38" s="94"/>
      <c r="G38" s="94"/>
      <c r="H38" s="94"/>
      <c r="I38" s="94"/>
    </row>
    <row r="39" spans="2:9" ht="13.15" customHeight="1" x14ac:dyDescent="0.2"/>
    <row r="40" spans="2:9" x14ac:dyDescent="0.2">
      <c r="B40" s="70" t="s">
        <v>606</v>
      </c>
      <c r="C40" s="78"/>
      <c r="D40" s="78"/>
      <c r="E40" s="78"/>
      <c r="F40" s="78"/>
      <c r="G40" s="78"/>
      <c r="H40" s="78"/>
      <c r="I40" s="69" t="s">
        <v>605</v>
      </c>
    </row>
    <row r="41" spans="2:9" x14ac:dyDescent="0.2">
      <c r="B41" s="80"/>
      <c r="F41" s="82"/>
      <c r="G41" s="83"/>
      <c r="H41" s="83"/>
      <c r="I41" s="82"/>
    </row>
    <row r="42" spans="2:9" x14ac:dyDescent="0.2">
      <c r="B42" s="84">
        <f>B43+B44+B45+B47+B48</f>
        <v>0</v>
      </c>
      <c r="D42" s="81" t="s">
        <v>634</v>
      </c>
      <c r="E42" s="88" t="s">
        <v>633</v>
      </c>
      <c r="F42" s="82"/>
      <c r="G42" s="85" t="s">
        <v>636</v>
      </c>
      <c r="H42" s="66" t="s">
        <v>635</v>
      </c>
      <c r="I42" s="87">
        <f>+B33</f>
        <v>0</v>
      </c>
    </row>
    <row r="43" spans="2:9" ht="15" x14ac:dyDescent="0.2">
      <c r="B43" s="84">
        <v>0</v>
      </c>
      <c r="C43" s="58"/>
      <c r="D43" s="95" t="s">
        <v>632</v>
      </c>
      <c r="F43" s="62"/>
      <c r="G43" s="79" t="s">
        <v>634</v>
      </c>
      <c r="H43" s="96" t="s">
        <v>633</v>
      </c>
      <c r="I43" s="87">
        <f>I44+I45+I47+I48+I49</f>
        <v>0</v>
      </c>
    </row>
    <row r="44" spans="2:9" x14ac:dyDescent="0.2">
      <c r="B44" s="84">
        <v>0</v>
      </c>
      <c r="D44" s="85" t="s">
        <v>631</v>
      </c>
      <c r="F44" s="82"/>
      <c r="G44" s="95" t="s">
        <v>632</v>
      </c>
      <c r="I44" s="87">
        <v>0</v>
      </c>
    </row>
    <row r="45" spans="2:9" x14ac:dyDescent="0.2">
      <c r="B45" s="84">
        <v>0</v>
      </c>
      <c r="D45" s="85" t="s">
        <v>630</v>
      </c>
      <c r="E45" s="80"/>
      <c r="F45" s="82"/>
      <c r="G45" s="85" t="s">
        <v>631</v>
      </c>
      <c r="I45" s="87">
        <v>0</v>
      </c>
    </row>
    <row r="46" spans="2:9" x14ac:dyDescent="0.2">
      <c r="B46" s="84"/>
      <c r="E46" s="97" t="s">
        <v>629</v>
      </c>
      <c r="F46" s="82"/>
      <c r="G46" s="85" t="s">
        <v>630</v>
      </c>
      <c r="H46" s="80"/>
      <c r="I46" s="87"/>
    </row>
    <row r="47" spans="2:9" x14ac:dyDescent="0.2">
      <c r="B47" s="84">
        <v>0</v>
      </c>
      <c r="D47" s="85" t="s">
        <v>628</v>
      </c>
      <c r="E47" s="85"/>
      <c r="F47" s="82"/>
      <c r="H47" s="85" t="s">
        <v>629</v>
      </c>
      <c r="I47" s="87">
        <v>0</v>
      </c>
    </row>
    <row r="48" spans="2:9" x14ac:dyDescent="0.2">
      <c r="B48" s="84">
        <v>0</v>
      </c>
      <c r="D48" s="85" t="s">
        <v>627</v>
      </c>
      <c r="E48" s="85"/>
      <c r="F48" s="82"/>
      <c r="G48" s="81" t="s">
        <v>628</v>
      </c>
      <c r="H48" s="85"/>
      <c r="I48" s="87">
        <v>0</v>
      </c>
    </row>
    <row r="49" spans="2:9" x14ac:dyDescent="0.2">
      <c r="B49" s="84">
        <f>I52-B42</f>
        <v>0</v>
      </c>
      <c r="D49" s="85" t="s">
        <v>622</v>
      </c>
      <c r="E49" s="66" t="s">
        <v>621</v>
      </c>
      <c r="F49" s="82"/>
      <c r="G49" s="85" t="s">
        <v>627</v>
      </c>
      <c r="H49" s="85"/>
      <c r="I49" s="87">
        <v>0</v>
      </c>
    </row>
    <row r="50" spans="2:9" x14ac:dyDescent="0.2">
      <c r="B50" s="84"/>
      <c r="D50" s="85"/>
      <c r="E50" s="85"/>
      <c r="F50" s="82"/>
      <c r="G50" s="85" t="s">
        <v>626</v>
      </c>
      <c r="H50" s="85"/>
      <c r="I50" s="87">
        <v>0</v>
      </c>
    </row>
    <row r="51" spans="2:9" x14ac:dyDescent="0.2">
      <c r="B51" s="84"/>
      <c r="F51" s="82"/>
      <c r="G51" s="85"/>
      <c r="I51" s="87"/>
    </row>
    <row r="52" spans="2:9" x14ac:dyDescent="0.2">
      <c r="B52" s="89">
        <f>B42+B49</f>
        <v>0</v>
      </c>
      <c r="C52" s="78"/>
      <c r="D52" s="78" t="s">
        <v>568</v>
      </c>
      <c r="E52" s="78"/>
      <c r="F52" s="91"/>
      <c r="G52" s="78" t="s">
        <v>568</v>
      </c>
      <c r="H52" s="78"/>
      <c r="I52" s="92">
        <f>I42+I43+I50</f>
        <v>0</v>
      </c>
    </row>
    <row r="55" spans="2:9" ht="15" x14ac:dyDescent="0.2">
      <c r="B55" s="65" t="s">
        <v>625</v>
      </c>
      <c r="C55" s="94"/>
      <c r="D55" s="94"/>
      <c r="E55" s="94"/>
      <c r="F55" s="94"/>
      <c r="G55" s="94"/>
      <c r="H55" s="94"/>
      <c r="I55" s="94"/>
    </row>
    <row r="57" spans="2:9" x14ac:dyDescent="0.2">
      <c r="B57" s="70" t="s">
        <v>606</v>
      </c>
      <c r="C57" s="78"/>
      <c r="D57" s="78"/>
      <c r="E57" s="78"/>
      <c r="F57" s="78"/>
      <c r="G57" s="78"/>
      <c r="H57" s="78"/>
      <c r="I57" s="69" t="s">
        <v>605</v>
      </c>
    </row>
    <row r="58" spans="2:9" x14ac:dyDescent="0.2">
      <c r="B58" s="80"/>
      <c r="F58" s="82"/>
      <c r="G58" s="83"/>
      <c r="H58" s="83"/>
      <c r="I58" s="82"/>
    </row>
    <row r="59" spans="2:9" x14ac:dyDescent="0.2">
      <c r="B59" s="84">
        <f>B60+B61</f>
        <v>0</v>
      </c>
      <c r="D59" s="81" t="s">
        <v>624</v>
      </c>
      <c r="E59" s="86" t="s">
        <v>623</v>
      </c>
      <c r="F59" s="82"/>
      <c r="G59" s="88" t="s">
        <v>622</v>
      </c>
      <c r="H59" s="66" t="s">
        <v>621</v>
      </c>
      <c r="I59" s="87">
        <f>+B49</f>
        <v>0</v>
      </c>
    </row>
    <row r="60" spans="2:9" x14ac:dyDescent="0.2">
      <c r="B60" s="84">
        <v>0</v>
      </c>
      <c r="D60" s="85" t="s">
        <v>620</v>
      </c>
      <c r="F60" s="82"/>
      <c r="G60" s="88" t="s">
        <v>619</v>
      </c>
      <c r="H60" s="85"/>
      <c r="I60" s="87">
        <f>I61+I62</f>
        <v>0</v>
      </c>
    </row>
    <row r="61" spans="2:9" x14ac:dyDescent="0.2">
      <c r="B61" s="84">
        <v>0</v>
      </c>
      <c r="D61" s="85" t="s">
        <v>618</v>
      </c>
      <c r="F61" s="82"/>
      <c r="G61" s="88" t="s">
        <v>617</v>
      </c>
      <c r="I61" s="87">
        <v>0</v>
      </c>
    </row>
    <row r="62" spans="2:9" x14ac:dyDescent="0.2">
      <c r="B62" s="84">
        <v>0</v>
      </c>
      <c r="D62" s="81" t="s">
        <v>616</v>
      </c>
      <c r="E62" s="85" t="s">
        <v>615</v>
      </c>
      <c r="F62" s="82"/>
      <c r="G62" s="88" t="s">
        <v>614</v>
      </c>
      <c r="I62" s="87">
        <v>0</v>
      </c>
    </row>
    <row r="63" spans="2:9" x14ac:dyDescent="0.2">
      <c r="B63" s="84"/>
      <c r="E63" s="85" t="s">
        <v>613</v>
      </c>
      <c r="F63" s="82"/>
      <c r="G63" s="83" t="s">
        <v>612</v>
      </c>
      <c r="H63" s="81" t="s">
        <v>611</v>
      </c>
      <c r="I63" s="87">
        <f>I64+I65+I66</f>
        <v>0</v>
      </c>
    </row>
    <row r="64" spans="2:9" x14ac:dyDescent="0.2">
      <c r="B64" s="84">
        <f>B65+B66+B67</f>
        <v>0</v>
      </c>
      <c r="D64" s="81" t="s">
        <v>612</v>
      </c>
      <c r="E64" s="81" t="s">
        <v>611</v>
      </c>
      <c r="F64" s="82"/>
      <c r="G64" s="85" t="s">
        <v>610</v>
      </c>
      <c r="I64" s="87">
        <v>0</v>
      </c>
    </row>
    <row r="65" spans="2:9" x14ac:dyDescent="0.2">
      <c r="B65" s="84">
        <v>0</v>
      </c>
      <c r="D65" s="85" t="s">
        <v>610</v>
      </c>
      <c r="F65" s="82"/>
      <c r="G65" s="88" t="s">
        <v>609</v>
      </c>
      <c r="I65" s="87">
        <v>0</v>
      </c>
    </row>
    <row r="66" spans="2:9" x14ac:dyDescent="0.2">
      <c r="B66" s="84">
        <v>0</v>
      </c>
      <c r="D66" s="85" t="s">
        <v>609</v>
      </c>
      <c r="F66" s="82"/>
      <c r="G66" s="88" t="s">
        <v>608</v>
      </c>
      <c r="I66" s="87">
        <v>0</v>
      </c>
    </row>
    <row r="67" spans="2:9" x14ac:dyDescent="0.2">
      <c r="B67" s="84">
        <v>0</v>
      </c>
      <c r="D67" s="85" t="s">
        <v>608</v>
      </c>
      <c r="F67" s="82"/>
      <c r="G67" s="83"/>
      <c r="H67" s="83"/>
      <c r="I67" s="87"/>
    </row>
    <row r="68" spans="2:9" x14ac:dyDescent="0.2">
      <c r="B68" s="84">
        <f>I70-B59-B62-B64</f>
        <v>0</v>
      </c>
      <c r="D68" s="85" t="s">
        <v>602</v>
      </c>
      <c r="E68" s="85" t="s">
        <v>601</v>
      </c>
      <c r="F68" s="82"/>
      <c r="G68" s="83"/>
      <c r="H68" s="83"/>
      <c r="I68" s="87"/>
    </row>
    <row r="69" spans="2:9" ht="17.45" customHeight="1" x14ac:dyDescent="0.2">
      <c r="B69" s="84"/>
      <c r="F69" s="82"/>
      <c r="G69" s="83"/>
      <c r="H69" s="83"/>
      <c r="I69" s="87"/>
    </row>
    <row r="70" spans="2:9" ht="17.45" customHeight="1" x14ac:dyDescent="0.2">
      <c r="B70" s="89">
        <f>B59+B62+B64+B68</f>
        <v>0</v>
      </c>
      <c r="C70" s="78"/>
      <c r="D70" s="78" t="s">
        <v>568</v>
      </c>
      <c r="E70" s="78"/>
      <c r="F70" s="91"/>
      <c r="G70" s="78" t="s">
        <v>568</v>
      </c>
      <c r="H70" s="78"/>
      <c r="I70" s="92">
        <f>I59+I60+I63</f>
        <v>0</v>
      </c>
    </row>
    <row r="73" spans="2:9" ht="15" x14ac:dyDescent="0.2">
      <c r="B73" s="65" t="s">
        <v>607</v>
      </c>
      <c r="C73" s="94"/>
      <c r="D73" s="94"/>
      <c r="E73" s="94"/>
      <c r="F73" s="94"/>
      <c r="G73" s="94"/>
      <c r="H73" s="94"/>
      <c r="I73" s="94"/>
    </row>
    <row r="75" spans="2:9" x14ac:dyDescent="0.2">
      <c r="B75" s="70" t="s">
        <v>606</v>
      </c>
      <c r="C75" s="78"/>
      <c r="D75" s="78"/>
      <c r="E75" s="78"/>
      <c r="F75" s="78"/>
      <c r="G75" s="78"/>
      <c r="H75" s="78"/>
      <c r="I75" s="69" t="s">
        <v>605</v>
      </c>
    </row>
    <row r="76" spans="2:9" x14ac:dyDescent="0.2">
      <c r="B76" s="80"/>
      <c r="F76" s="82"/>
      <c r="G76" s="83"/>
      <c r="H76" s="83"/>
      <c r="I76" s="82"/>
    </row>
    <row r="77" spans="2:9" x14ac:dyDescent="0.2">
      <c r="B77" s="84">
        <v>0</v>
      </c>
      <c r="D77" s="81" t="s">
        <v>604</v>
      </c>
      <c r="E77" s="85" t="s">
        <v>603</v>
      </c>
      <c r="F77" s="82"/>
      <c r="G77" s="88" t="s">
        <v>602</v>
      </c>
      <c r="H77" s="66" t="s">
        <v>601</v>
      </c>
      <c r="I77" s="87">
        <f>+B68</f>
        <v>0</v>
      </c>
    </row>
    <row r="78" spans="2:9" x14ac:dyDescent="0.2">
      <c r="B78" s="84"/>
      <c r="E78" s="85" t="s">
        <v>600</v>
      </c>
      <c r="F78" s="82"/>
      <c r="G78" s="88"/>
      <c r="H78" s="85"/>
      <c r="I78" s="87"/>
    </row>
    <row r="79" spans="2:9" x14ac:dyDescent="0.2">
      <c r="B79" s="84">
        <f>I82-B77</f>
        <v>0</v>
      </c>
      <c r="D79" s="85" t="s">
        <v>595</v>
      </c>
      <c r="E79" s="68" t="s">
        <v>599</v>
      </c>
      <c r="F79" s="82"/>
      <c r="G79" s="83"/>
      <c r="H79" s="83"/>
      <c r="I79" s="87"/>
    </row>
    <row r="80" spans="2:9" x14ac:dyDescent="0.2">
      <c r="B80" s="84">
        <f>B79-B13</f>
        <v>0</v>
      </c>
      <c r="D80" s="85" t="s">
        <v>598</v>
      </c>
      <c r="E80" s="66" t="s">
        <v>594</v>
      </c>
      <c r="F80" s="82"/>
      <c r="G80" s="83"/>
      <c r="H80" s="83"/>
      <c r="I80" s="87"/>
    </row>
    <row r="81" spans="2:9" x14ac:dyDescent="0.2">
      <c r="B81" s="84"/>
      <c r="F81" s="82"/>
      <c r="G81" s="83"/>
      <c r="H81" s="83"/>
      <c r="I81" s="87"/>
    </row>
    <row r="82" spans="2:9" x14ac:dyDescent="0.2">
      <c r="B82" s="89">
        <f>B77+B79</f>
        <v>0</v>
      </c>
      <c r="C82" s="78"/>
      <c r="D82" s="78" t="s">
        <v>568</v>
      </c>
      <c r="E82" s="78"/>
      <c r="F82" s="91"/>
      <c r="G82" s="78" t="s">
        <v>568</v>
      </c>
      <c r="H82" s="78"/>
      <c r="I82" s="92">
        <f>I77</f>
        <v>0</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597</v>
      </c>
      <c r="C85" s="153"/>
      <c r="D85" s="153"/>
      <c r="E85" s="153"/>
      <c r="F85" s="153"/>
      <c r="G85" s="153"/>
      <c r="H85" s="153"/>
      <c r="I85" s="153"/>
    </row>
    <row r="86" spans="2:9" ht="7.15" customHeight="1" x14ac:dyDescent="0.2"/>
    <row r="88" spans="2:9" ht="15" x14ac:dyDescent="0.2">
      <c r="B88" s="65" t="s">
        <v>596</v>
      </c>
      <c r="C88" s="93"/>
      <c r="D88" s="93"/>
      <c r="E88" s="93"/>
      <c r="F88" s="93"/>
      <c r="G88" s="93"/>
      <c r="H88" s="93"/>
      <c r="I88" s="93"/>
    </row>
    <row r="89" spans="2:9" ht="15.75" customHeight="1" x14ac:dyDescent="0.2"/>
    <row r="90" spans="2:9" x14ac:dyDescent="0.2">
      <c r="B90" s="64" t="s">
        <v>566</v>
      </c>
      <c r="C90" s="78"/>
      <c r="D90" s="78"/>
      <c r="E90" s="78"/>
      <c r="F90" s="78"/>
      <c r="G90" s="78"/>
      <c r="H90" s="78"/>
      <c r="I90" s="63" t="s">
        <v>565</v>
      </c>
    </row>
    <row r="91" spans="2:9" x14ac:dyDescent="0.2">
      <c r="B91" s="80"/>
      <c r="F91" s="82"/>
      <c r="G91" s="83"/>
      <c r="H91" s="83"/>
      <c r="I91" s="82"/>
    </row>
    <row r="92" spans="2:9" x14ac:dyDescent="0.2">
      <c r="B92" s="84">
        <f>I99</f>
        <v>0</v>
      </c>
      <c r="D92" s="85" t="s">
        <v>582</v>
      </c>
      <c r="E92" s="66" t="s">
        <v>581</v>
      </c>
      <c r="F92" s="82"/>
      <c r="G92" s="85" t="s">
        <v>595</v>
      </c>
      <c r="H92" s="66" t="s">
        <v>594</v>
      </c>
      <c r="I92" s="87">
        <f>+B80</f>
        <v>0</v>
      </c>
    </row>
    <row r="93" spans="2:9" x14ac:dyDescent="0.2">
      <c r="B93" s="84"/>
      <c r="E93" s="68" t="s">
        <v>578</v>
      </c>
      <c r="F93" s="82"/>
      <c r="G93" s="88" t="s">
        <v>593</v>
      </c>
      <c r="H93" s="81" t="s">
        <v>592</v>
      </c>
      <c r="I93" s="87">
        <f>I94+I95</f>
        <v>0</v>
      </c>
    </row>
    <row r="94" spans="2:9" x14ac:dyDescent="0.2">
      <c r="B94" s="84"/>
      <c r="E94" s="85"/>
      <c r="F94" s="82"/>
      <c r="G94" s="88" t="s">
        <v>591</v>
      </c>
      <c r="I94" s="87">
        <v>0</v>
      </c>
    </row>
    <row r="95" spans="2:9" x14ac:dyDescent="0.2">
      <c r="B95" s="84"/>
      <c r="E95" s="85"/>
      <c r="F95" s="82"/>
      <c r="G95" s="88" t="s">
        <v>590</v>
      </c>
      <c r="I95" s="87">
        <v>0</v>
      </c>
    </row>
    <row r="96" spans="2:9" x14ac:dyDescent="0.2">
      <c r="B96" s="84"/>
      <c r="D96" s="85"/>
      <c r="F96" s="82"/>
      <c r="G96" s="88" t="s">
        <v>589</v>
      </c>
      <c r="H96" s="81" t="s">
        <v>588</v>
      </c>
      <c r="I96" s="87">
        <f>I97</f>
        <v>0</v>
      </c>
    </row>
    <row r="97" spans="2:9" x14ac:dyDescent="0.2">
      <c r="B97" s="98"/>
      <c r="C97" s="99"/>
      <c r="D97" s="99"/>
      <c r="E97" s="85"/>
      <c r="F97" s="100"/>
      <c r="G97" s="88" t="s">
        <v>587</v>
      </c>
      <c r="H97" s="101"/>
      <c r="I97" s="87">
        <v>0</v>
      </c>
    </row>
    <row r="98" spans="2:9" x14ac:dyDescent="0.2">
      <c r="B98" s="84"/>
      <c r="F98" s="82"/>
      <c r="G98" s="83"/>
      <c r="H98" s="83"/>
      <c r="I98" s="87"/>
    </row>
    <row r="99" spans="2:9" x14ac:dyDescent="0.2">
      <c r="B99" s="89">
        <f>B92</f>
        <v>0</v>
      </c>
      <c r="C99" s="78"/>
      <c r="D99" s="78" t="s">
        <v>568</v>
      </c>
      <c r="E99" s="78"/>
      <c r="F99" s="91"/>
      <c r="G99" s="78" t="s">
        <v>568</v>
      </c>
      <c r="H99" s="78"/>
      <c r="I99" s="92">
        <f>I92+I93+I96</f>
        <v>0</v>
      </c>
    </row>
    <row r="102" spans="2:9" ht="15" x14ac:dyDescent="0.2">
      <c r="B102" s="65" t="s">
        <v>586</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566</v>
      </c>
      <c r="C104" s="78"/>
      <c r="D104" s="78"/>
      <c r="E104" s="78"/>
      <c r="F104" s="78"/>
      <c r="G104" s="78"/>
      <c r="H104" s="78"/>
      <c r="I104" s="63" t="s">
        <v>565</v>
      </c>
    </row>
    <row r="105" spans="2:9" x14ac:dyDescent="0.2">
      <c r="B105" s="80"/>
      <c r="E105" s="85"/>
      <c r="F105" s="102"/>
      <c r="G105" s="83"/>
      <c r="H105" s="83"/>
      <c r="I105" s="82"/>
    </row>
    <row r="106" spans="2:9" x14ac:dyDescent="0.2">
      <c r="B106" s="84">
        <f>B107+B109</f>
        <v>0</v>
      </c>
      <c r="D106" s="85" t="s">
        <v>585</v>
      </c>
      <c r="E106" s="103" t="s">
        <v>584</v>
      </c>
      <c r="F106" s="82"/>
      <c r="G106" s="83"/>
      <c r="H106" s="83"/>
      <c r="I106" s="82"/>
    </row>
    <row r="107" spans="2:9" x14ac:dyDescent="0.2">
      <c r="B107" s="84">
        <v>0</v>
      </c>
      <c r="D107" s="85" t="s">
        <v>583</v>
      </c>
      <c r="E107" s="85"/>
      <c r="F107" s="82"/>
      <c r="G107" s="85" t="s">
        <v>582</v>
      </c>
      <c r="H107" s="68" t="s">
        <v>581</v>
      </c>
      <c r="I107" s="87"/>
    </row>
    <row r="108" spans="2:9" x14ac:dyDescent="0.2">
      <c r="B108" s="84">
        <f>-B13</f>
        <v>0</v>
      </c>
      <c r="D108" s="85" t="s">
        <v>580</v>
      </c>
      <c r="E108" s="86" t="s">
        <v>579</v>
      </c>
      <c r="F108" s="82"/>
      <c r="G108" s="85"/>
      <c r="H108" s="67" t="s">
        <v>578</v>
      </c>
      <c r="I108" s="87">
        <f>B92</f>
        <v>0</v>
      </c>
    </row>
    <row r="109" spans="2:9" x14ac:dyDescent="0.2">
      <c r="B109" s="84">
        <v>0</v>
      </c>
      <c r="D109" s="95" t="s">
        <v>577</v>
      </c>
      <c r="E109" s="85" t="s">
        <v>576</v>
      </c>
      <c r="F109" s="82"/>
      <c r="H109" s="104"/>
      <c r="I109" s="105"/>
    </row>
    <row r="110" spans="2:9" x14ac:dyDescent="0.2">
      <c r="B110" s="84">
        <v>0</v>
      </c>
      <c r="D110" s="85" t="s">
        <v>575</v>
      </c>
      <c r="E110" s="85" t="s">
        <v>574</v>
      </c>
      <c r="F110" s="82"/>
      <c r="G110" s="93"/>
      <c r="I110" s="87"/>
    </row>
    <row r="111" spans="2:9" x14ac:dyDescent="0.2">
      <c r="B111" s="84">
        <v>0</v>
      </c>
      <c r="D111" s="95" t="s">
        <v>573</v>
      </c>
      <c r="E111" s="85" t="s">
        <v>572</v>
      </c>
      <c r="F111" s="82"/>
      <c r="H111" s="104"/>
      <c r="I111" s="105"/>
    </row>
    <row r="112" spans="2:9" x14ac:dyDescent="0.2">
      <c r="B112" s="84"/>
      <c r="D112" s="85"/>
      <c r="E112" s="85" t="s">
        <v>571</v>
      </c>
      <c r="F112" s="82"/>
      <c r="G112" s="93"/>
      <c r="I112" s="87"/>
    </row>
    <row r="113" spans="2:9" x14ac:dyDescent="0.2">
      <c r="B113" s="84">
        <f>I115-B106-B108-B111</f>
        <v>0</v>
      </c>
      <c r="C113" s="99"/>
      <c r="D113" s="99" t="s">
        <v>570</v>
      </c>
      <c r="E113" s="66" t="s">
        <v>569</v>
      </c>
      <c r="F113" s="100"/>
      <c r="G113" s="93"/>
      <c r="H113" s="101"/>
      <c r="I113" s="87"/>
    </row>
    <row r="114" spans="2:9" x14ac:dyDescent="0.2">
      <c r="B114" s="84"/>
      <c r="E114" s="85"/>
      <c r="F114" s="82"/>
      <c r="G114" s="93"/>
      <c r="H114" s="83"/>
      <c r="I114" s="87"/>
    </row>
    <row r="115" spans="2:9" x14ac:dyDescent="0.2">
      <c r="B115" s="89">
        <f>B106+B108+B111+B113</f>
        <v>0</v>
      </c>
      <c r="C115" s="78"/>
      <c r="D115" s="78" t="s">
        <v>568</v>
      </c>
      <c r="E115" s="106"/>
      <c r="F115" s="91"/>
      <c r="G115" s="78" t="s">
        <v>568</v>
      </c>
      <c r="H115" s="78"/>
      <c r="I115" s="92">
        <f>I108</f>
        <v>0</v>
      </c>
    </row>
    <row r="118" spans="2:9" ht="15" x14ac:dyDescent="0.2">
      <c r="B118" s="65" t="s">
        <v>567</v>
      </c>
      <c r="C118" s="93"/>
      <c r="D118" s="93"/>
      <c r="E118" s="93"/>
      <c r="F118" s="93"/>
      <c r="G118" s="93"/>
      <c r="H118" s="93"/>
      <c r="I118" s="93"/>
    </row>
    <row r="120" spans="2:9" x14ac:dyDescent="0.2">
      <c r="B120" s="64" t="s">
        <v>566</v>
      </c>
      <c r="C120" s="78"/>
      <c r="D120" s="78"/>
      <c r="E120" s="78"/>
      <c r="F120" s="78"/>
      <c r="G120" s="78"/>
      <c r="H120" s="78"/>
      <c r="I120" s="63" t="s">
        <v>565</v>
      </c>
    </row>
    <row r="121" spans="2:9" ht="15" x14ac:dyDescent="0.2">
      <c r="B121" s="61"/>
      <c r="C121" s="79"/>
      <c r="D121" s="79"/>
      <c r="E121" s="79"/>
      <c r="F121" s="79"/>
      <c r="G121" s="79"/>
      <c r="H121" s="79"/>
      <c r="I121" s="62"/>
    </row>
    <row r="122" spans="2:9" ht="15" x14ac:dyDescent="0.2">
      <c r="B122" s="61"/>
      <c r="C122" s="79"/>
      <c r="D122" s="79"/>
      <c r="E122" s="60" t="s">
        <v>564</v>
      </c>
      <c r="F122" s="79"/>
      <c r="G122" s="79"/>
      <c r="H122" s="79"/>
      <c r="I122" s="87">
        <f>B123-I125-I128-I131-I134-I137-I142-I143-I144</f>
        <v>0</v>
      </c>
    </row>
    <row r="123" spans="2:9" ht="15" x14ac:dyDescent="0.2">
      <c r="B123" s="84">
        <f>B125+B128+B131+B134+B137+B142+B143+B144</f>
        <v>0</v>
      </c>
      <c r="C123" s="79"/>
      <c r="D123" s="58"/>
      <c r="E123" s="85" t="s">
        <v>563</v>
      </c>
      <c r="F123" s="58"/>
      <c r="G123" s="58"/>
      <c r="H123" s="58"/>
      <c r="I123" s="87">
        <f>I125+I128+I131+I134+I137+I142+I143+I144</f>
        <v>0</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562</v>
      </c>
      <c r="F125" s="58"/>
      <c r="G125" s="58"/>
      <c r="H125" s="58"/>
      <c r="I125" s="87">
        <f>I126+I127</f>
        <v>0</v>
      </c>
    </row>
    <row r="126" spans="2:9" ht="13.15" customHeight="1" x14ac:dyDescent="0.2">
      <c r="B126" s="84">
        <v>0</v>
      </c>
      <c r="C126" s="58"/>
      <c r="D126" s="58"/>
      <c r="E126" s="85" t="s">
        <v>561</v>
      </c>
      <c r="F126" s="58"/>
      <c r="G126" s="58"/>
      <c r="H126" s="58"/>
      <c r="I126" s="87">
        <v>0</v>
      </c>
    </row>
    <row r="127" spans="2:9" ht="15" x14ac:dyDescent="0.2">
      <c r="B127" s="84">
        <v>0</v>
      </c>
      <c r="C127" s="58"/>
      <c r="D127" s="58"/>
      <c r="E127" s="85" t="s">
        <v>560</v>
      </c>
      <c r="F127" s="58"/>
      <c r="G127" s="58"/>
      <c r="H127" s="58"/>
      <c r="I127" s="87">
        <v>0</v>
      </c>
    </row>
    <row r="128" spans="2:9" x14ac:dyDescent="0.2">
      <c r="B128" s="84">
        <f>B129+B130</f>
        <v>0</v>
      </c>
      <c r="E128" s="85" t="s">
        <v>559</v>
      </c>
      <c r="I128" s="87">
        <f>I129+I130</f>
        <v>0</v>
      </c>
    </row>
    <row r="129" spans="2:9" x14ac:dyDescent="0.2">
      <c r="B129" s="84">
        <v>0</v>
      </c>
      <c r="E129" s="85" t="s">
        <v>558</v>
      </c>
      <c r="I129" s="87">
        <v>0</v>
      </c>
    </row>
    <row r="130" spans="2:9" x14ac:dyDescent="0.2">
      <c r="B130" s="84">
        <v>0</v>
      </c>
      <c r="E130" s="85" t="s">
        <v>557</v>
      </c>
      <c r="I130" s="87">
        <v>0</v>
      </c>
    </row>
    <row r="131" spans="2:9" x14ac:dyDescent="0.2">
      <c r="B131" s="84">
        <f>B132+B133</f>
        <v>0</v>
      </c>
      <c r="E131" s="85" t="s">
        <v>556</v>
      </c>
      <c r="I131" s="87">
        <f>I132+I133</f>
        <v>0</v>
      </c>
    </row>
    <row r="132" spans="2:9" x14ac:dyDescent="0.2">
      <c r="B132" s="84">
        <v>0</v>
      </c>
      <c r="E132" s="85" t="s">
        <v>555</v>
      </c>
      <c r="I132" s="87">
        <v>0</v>
      </c>
    </row>
    <row r="133" spans="2:9" x14ac:dyDescent="0.2">
      <c r="B133" s="84">
        <v>0</v>
      </c>
      <c r="E133" s="85" t="s">
        <v>554</v>
      </c>
      <c r="I133" s="87">
        <v>0</v>
      </c>
    </row>
    <row r="134" spans="2:9" x14ac:dyDescent="0.2">
      <c r="B134" s="84">
        <f>B135+B136</f>
        <v>0</v>
      </c>
      <c r="E134" s="85" t="s">
        <v>553</v>
      </c>
      <c r="I134" s="87">
        <f>I135+I136</f>
        <v>0</v>
      </c>
    </row>
    <row r="135" spans="2:9" x14ac:dyDescent="0.2">
      <c r="B135" s="84">
        <v>0</v>
      </c>
      <c r="E135" s="85" t="s">
        <v>552</v>
      </c>
      <c r="I135" s="87">
        <v>0</v>
      </c>
    </row>
    <row r="136" spans="2:9" x14ac:dyDescent="0.2">
      <c r="B136" s="84">
        <v>0</v>
      </c>
      <c r="E136" s="85" t="s">
        <v>551</v>
      </c>
      <c r="I136" s="87">
        <v>0</v>
      </c>
    </row>
    <row r="137" spans="2:9" x14ac:dyDescent="0.2">
      <c r="B137" s="84">
        <f>B138+B141</f>
        <v>0</v>
      </c>
      <c r="E137" s="107" t="s">
        <v>550</v>
      </c>
      <c r="I137" s="87">
        <f>I138+I141</f>
        <v>0</v>
      </c>
    </row>
    <row r="138" spans="2:9" x14ac:dyDescent="0.2">
      <c r="B138" s="84">
        <f>B139+B140</f>
        <v>0</v>
      </c>
      <c r="E138" s="107" t="s">
        <v>549</v>
      </c>
      <c r="I138" s="87">
        <f>I139+I140</f>
        <v>0</v>
      </c>
    </row>
    <row r="139" spans="2:9" x14ac:dyDescent="0.2">
      <c r="B139" s="84">
        <v>0</v>
      </c>
      <c r="E139" s="107" t="s">
        <v>548</v>
      </c>
      <c r="I139" s="87">
        <v>0</v>
      </c>
    </row>
    <row r="140" spans="2:9" x14ac:dyDescent="0.2">
      <c r="B140" s="84">
        <v>0</v>
      </c>
      <c r="E140" s="107" t="s">
        <v>547</v>
      </c>
      <c r="I140" s="87">
        <v>0</v>
      </c>
    </row>
    <row r="141" spans="2:9" x14ac:dyDescent="0.2">
      <c r="B141" s="84">
        <v>0</v>
      </c>
      <c r="E141" s="107" t="s">
        <v>546</v>
      </c>
      <c r="I141" s="87">
        <v>0</v>
      </c>
    </row>
    <row r="142" spans="2:9" x14ac:dyDescent="0.2">
      <c r="B142" s="84">
        <v>0</v>
      </c>
      <c r="E142" s="85" t="s">
        <v>545</v>
      </c>
      <c r="I142" s="87">
        <v>0</v>
      </c>
    </row>
    <row r="143" spans="2:9" x14ac:dyDescent="0.2">
      <c r="B143" s="84">
        <v>0</v>
      </c>
      <c r="C143" s="85" t="s">
        <v>544</v>
      </c>
      <c r="E143" s="85" t="s">
        <v>544</v>
      </c>
      <c r="I143" s="87">
        <v>0</v>
      </c>
    </row>
    <row r="144" spans="2:9" x14ac:dyDescent="0.2">
      <c r="B144" s="84">
        <f>B145+B146</f>
        <v>0</v>
      </c>
      <c r="C144" s="85" t="s">
        <v>543</v>
      </c>
      <c r="E144" s="85" t="s">
        <v>543</v>
      </c>
      <c r="I144" s="87">
        <f>I145+I146</f>
        <v>0</v>
      </c>
    </row>
    <row r="145" spans="2:9" x14ac:dyDescent="0.2">
      <c r="B145" s="84">
        <v>0</v>
      </c>
      <c r="C145" s="85" t="s">
        <v>542</v>
      </c>
      <c r="E145" s="85" t="s">
        <v>542</v>
      </c>
      <c r="I145" s="87">
        <v>0</v>
      </c>
    </row>
    <row r="146" spans="2:9" x14ac:dyDescent="0.2">
      <c r="B146" s="89">
        <v>0</v>
      </c>
      <c r="C146" s="108" t="s">
        <v>541</v>
      </c>
      <c r="D146" s="109"/>
      <c r="E146" s="108" t="s">
        <v>541</v>
      </c>
      <c r="F146" s="109"/>
      <c r="G146" s="109"/>
      <c r="H146" s="109"/>
      <c r="I146" s="92">
        <v>0</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112</v>
      </c>
      <c r="D1" s="45"/>
      <c r="E1" s="45"/>
      <c r="F1" s="45"/>
      <c r="G1" s="39"/>
      <c r="H1" s="45"/>
      <c r="I1" s="45"/>
      <c r="J1" s="45"/>
      <c r="K1" s="45"/>
      <c r="L1" s="45"/>
      <c r="M1" s="45"/>
    </row>
    <row r="2" spans="2:14" s="41" customFormat="1" ht="20.25" x14ac:dyDescent="0.25">
      <c r="B2" s="75" t="s">
        <v>1013</v>
      </c>
      <c r="D2" s="42"/>
      <c r="E2" s="42"/>
      <c r="F2" s="42"/>
      <c r="G2" s="39"/>
      <c r="H2" s="42"/>
      <c r="I2" s="42"/>
      <c r="J2" s="42"/>
      <c r="K2" s="42"/>
      <c r="L2" s="42"/>
      <c r="M2" s="42"/>
    </row>
    <row r="3" spans="2:14" s="37" customFormat="1" ht="15" customHeight="1" x14ac:dyDescent="0.25">
      <c r="B3" s="76" t="s">
        <v>769</v>
      </c>
      <c r="D3" s="39"/>
      <c r="E3" s="40"/>
      <c r="F3" s="39"/>
      <c r="G3" s="39"/>
      <c r="H3" s="39"/>
      <c r="I3" s="39"/>
      <c r="J3" s="39"/>
      <c r="K3" s="39"/>
      <c r="L3" s="39"/>
      <c r="M3" s="39"/>
      <c r="N3" s="38"/>
    </row>
    <row r="4" spans="2:14" s="37" customFormat="1" ht="15" customHeight="1" x14ac:dyDescent="0.25">
      <c r="B4" s="76" t="s">
        <v>768</v>
      </c>
      <c r="D4" s="39"/>
      <c r="E4" s="40"/>
      <c r="F4" s="39"/>
      <c r="G4" s="39"/>
      <c r="H4" s="39"/>
      <c r="I4" s="39"/>
      <c r="J4" s="39"/>
      <c r="K4" s="39"/>
      <c r="L4" s="39"/>
      <c r="M4" s="39"/>
      <c r="N4" s="38"/>
    </row>
    <row r="5" spans="2:14" s="34" customFormat="1" ht="15" customHeight="1" x14ac:dyDescent="0.2">
      <c r="B5" s="76"/>
      <c r="D5" s="122"/>
      <c r="E5" s="21"/>
      <c r="F5" s="21"/>
      <c r="G5" s="21"/>
      <c r="H5" s="21"/>
      <c r="I5" s="21"/>
      <c r="J5" s="21"/>
      <c r="K5" s="21"/>
      <c r="L5" s="21"/>
      <c r="M5" s="21"/>
      <c r="N5" s="35"/>
    </row>
    <row r="6" spans="2:14" s="34" customFormat="1" ht="20.25" customHeight="1" x14ac:dyDescent="0.2">
      <c r="B6" s="123" t="s">
        <v>662</v>
      </c>
      <c r="D6" s="122"/>
      <c r="E6" s="21"/>
      <c r="F6" s="21"/>
      <c r="G6" s="21"/>
      <c r="H6" s="21"/>
      <c r="I6" s="21"/>
      <c r="J6" s="21"/>
      <c r="K6" s="21"/>
      <c r="L6" s="21"/>
      <c r="M6" s="21"/>
      <c r="N6" s="35"/>
    </row>
    <row r="7" spans="2:14" ht="15" x14ac:dyDescent="0.2">
      <c r="B7" s="65" t="s">
        <v>661</v>
      </c>
      <c r="C7" s="65"/>
      <c r="D7" s="65"/>
      <c r="E7" s="65"/>
      <c r="F7" s="65"/>
      <c r="G7" s="65"/>
      <c r="H7" s="65"/>
      <c r="I7" s="65"/>
    </row>
    <row r="9" spans="2:14" x14ac:dyDescent="0.2">
      <c r="B9" s="70" t="s">
        <v>606</v>
      </c>
      <c r="C9" s="78"/>
      <c r="D9" s="78"/>
      <c r="E9" s="78"/>
      <c r="F9" s="78"/>
      <c r="G9" s="78"/>
      <c r="H9" s="78"/>
      <c r="I9" s="69" t="s">
        <v>605</v>
      </c>
    </row>
    <row r="10" spans="2:14" x14ac:dyDescent="0.2">
      <c r="B10" s="80"/>
      <c r="F10" s="82"/>
      <c r="G10" s="83"/>
      <c r="H10" s="83"/>
      <c r="I10" s="82"/>
    </row>
    <row r="11" spans="2:14" x14ac:dyDescent="0.2">
      <c r="B11" s="84">
        <v>75997</v>
      </c>
      <c r="D11" s="81" t="s">
        <v>660</v>
      </c>
      <c r="E11" s="85" t="s">
        <v>659</v>
      </c>
      <c r="F11" s="82"/>
      <c r="G11" s="83" t="s">
        <v>658</v>
      </c>
      <c r="H11" s="86" t="s">
        <v>657</v>
      </c>
      <c r="I11" s="87">
        <f>I12+I13</f>
        <v>85708</v>
      </c>
    </row>
    <row r="12" spans="2:14" x14ac:dyDescent="0.2">
      <c r="B12" s="84">
        <f>I11-B11</f>
        <v>9711</v>
      </c>
      <c r="D12" s="85" t="s">
        <v>647</v>
      </c>
      <c r="E12" s="66" t="s">
        <v>646</v>
      </c>
      <c r="F12" s="82"/>
      <c r="G12" s="88" t="s">
        <v>656</v>
      </c>
      <c r="H12" s="83"/>
      <c r="I12" s="87">
        <v>85708</v>
      </c>
    </row>
    <row r="13" spans="2:14" x14ac:dyDescent="0.2">
      <c r="B13" s="84">
        <v>399</v>
      </c>
      <c r="D13" s="81" t="s">
        <v>655</v>
      </c>
      <c r="E13" s="85" t="s">
        <v>579</v>
      </c>
      <c r="F13" s="82"/>
      <c r="G13" s="88" t="s">
        <v>654</v>
      </c>
      <c r="I13" s="87">
        <v>0</v>
      </c>
    </row>
    <row r="14" spans="2:14" x14ac:dyDescent="0.2">
      <c r="B14" s="84">
        <f>B12-B13</f>
        <v>9312</v>
      </c>
      <c r="D14" s="81" t="s">
        <v>653</v>
      </c>
      <c r="E14" s="66" t="s">
        <v>652</v>
      </c>
      <c r="F14" s="82"/>
      <c r="G14" s="88"/>
      <c r="H14" s="83"/>
      <c r="I14" s="87"/>
    </row>
    <row r="15" spans="2:14" ht="7.15" customHeight="1" x14ac:dyDescent="0.2">
      <c r="B15" s="84"/>
      <c r="F15" s="82"/>
      <c r="G15" s="83"/>
      <c r="H15" s="83"/>
      <c r="I15" s="87"/>
    </row>
    <row r="16" spans="2:14" x14ac:dyDescent="0.2">
      <c r="B16" s="89">
        <f>B11+B12</f>
        <v>85708</v>
      </c>
      <c r="C16" s="78"/>
      <c r="D16" s="90" t="s">
        <v>568</v>
      </c>
      <c r="E16" s="78"/>
      <c r="F16" s="91"/>
      <c r="G16" s="90" t="s">
        <v>568</v>
      </c>
      <c r="H16" s="78"/>
      <c r="I16" s="92">
        <f>I11</f>
        <v>85708</v>
      </c>
    </row>
    <row r="19" spans="2:9" ht="15" x14ac:dyDescent="0.2">
      <c r="B19" s="65" t="s">
        <v>651</v>
      </c>
      <c r="C19" s="93"/>
      <c r="D19" s="65"/>
      <c r="E19" s="65"/>
      <c r="F19" s="65"/>
      <c r="G19" s="65"/>
      <c r="H19" s="65"/>
      <c r="I19" s="93"/>
    </row>
    <row r="22" spans="2:9" ht="15" x14ac:dyDescent="0.2">
      <c r="B22" s="65" t="s">
        <v>650</v>
      </c>
      <c r="C22" s="93"/>
      <c r="D22" s="93"/>
      <c r="E22" s="93"/>
      <c r="F22" s="93"/>
      <c r="G22" s="93"/>
      <c r="H22" s="93"/>
      <c r="I22" s="93"/>
    </row>
    <row r="24" spans="2:9" ht="15" x14ac:dyDescent="0.2">
      <c r="B24" s="70" t="s">
        <v>606</v>
      </c>
      <c r="C24" s="71"/>
      <c r="D24" s="71"/>
      <c r="E24" s="71"/>
      <c r="F24" s="71"/>
      <c r="G24" s="71"/>
      <c r="H24" s="71"/>
      <c r="I24" s="69" t="s">
        <v>605</v>
      </c>
    </row>
    <row r="25" spans="2:9" x14ac:dyDescent="0.2">
      <c r="B25" s="80"/>
      <c r="F25" s="82"/>
      <c r="G25" s="83"/>
      <c r="H25" s="83"/>
      <c r="I25" s="82"/>
    </row>
    <row r="26" spans="2:9" x14ac:dyDescent="0.2">
      <c r="B26" s="84">
        <f>B27+B28</f>
        <v>7156</v>
      </c>
      <c r="D26" s="81" t="s">
        <v>649</v>
      </c>
      <c r="E26" s="85" t="s">
        <v>648</v>
      </c>
      <c r="F26" s="82"/>
      <c r="G26" s="88" t="s">
        <v>647</v>
      </c>
      <c r="H26" s="68" t="s">
        <v>646</v>
      </c>
      <c r="I26" s="87">
        <f>+B12</f>
        <v>9711</v>
      </c>
    </row>
    <row r="27" spans="2:9" x14ac:dyDescent="0.2">
      <c r="B27" s="84">
        <v>5427</v>
      </c>
      <c r="D27" s="85" t="s">
        <v>645</v>
      </c>
      <c r="F27" s="82"/>
      <c r="G27" s="83"/>
      <c r="H27" s="83"/>
      <c r="I27" s="87"/>
    </row>
    <row r="28" spans="2:9" x14ac:dyDescent="0.2">
      <c r="B28" s="84">
        <f>B29+B30</f>
        <v>1729</v>
      </c>
      <c r="D28" s="85" t="s">
        <v>644</v>
      </c>
      <c r="F28" s="82"/>
      <c r="G28" s="83"/>
      <c r="H28" s="83"/>
      <c r="I28" s="87"/>
    </row>
    <row r="29" spans="2:9" x14ac:dyDescent="0.2">
      <c r="B29" s="84">
        <v>1729</v>
      </c>
      <c r="D29" s="85" t="s">
        <v>643</v>
      </c>
      <c r="F29" s="82"/>
      <c r="G29" s="83"/>
      <c r="H29" s="83"/>
      <c r="I29" s="87"/>
    </row>
    <row r="30" spans="2:9" x14ac:dyDescent="0.2">
      <c r="B30" s="84">
        <v>0</v>
      </c>
      <c r="D30" s="85" t="s">
        <v>642</v>
      </c>
      <c r="F30" s="82"/>
      <c r="G30" s="83"/>
      <c r="H30" s="83"/>
      <c r="I30" s="87"/>
    </row>
    <row r="31" spans="2:9" ht="12.75" customHeight="1" x14ac:dyDescent="0.2">
      <c r="B31" s="84">
        <v>740</v>
      </c>
      <c r="D31" s="81" t="s">
        <v>641</v>
      </c>
      <c r="E31" s="81" t="s">
        <v>640</v>
      </c>
      <c r="F31" s="82"/>
      <c r="G31" s="83"/>
      <c r="H31" s="83"/>
      <c r="I31" s="87"/>
    </row>
    <row r="32" spans="2:9" ht="12.75" customHeight="1" x14ac:dyDescent="0.2">
      <c r="B32" s="84">
        <v>0</v>
      </c>
      <c r="D32" s="81" t="s">
        <v>639</v>
      </c>
      <c r="E32" s="81" t="s">
        <v>638</v>
      </c>
      <c r="F32" s="82"/>
      <c r="G32" s="83"/>
      <c r="H32" s="83"/>
      <c r="I32" s="87"/>
    </row>
    <row r="33" spans="2:9" x14ac:dyDescent="0.2">
      <c r="B33" s="84">
        <f>I35-B26-B31-B32</f>
        <v>1815</v>
      </c>
      <c r="D33" s="85" t="s">
        <v>636</v>
      </c>
      <c r="E33" s="66" t="s">
        <v>635</v>
      </c>
      <c r="F33" s="82"/>
      <c r="G33" s="83"/>
      <c r="H33" s="83"/>
      <c r="I33" s="87"/>
    </row>
    <row r="34" spans="2:9" x14ac:dyDescent="0.2">
      <c r="B34" s="84"/>
      <c r="F34" s="82"/>
      <c r="G34" s="83"/>
      <c r="H34" s="83"/>
      <c r="I34" s="87"/>
    </row>
    <row r="35" spans="2:9" x14ac:dyDescent="0.2">
      <c r="B35" s="89">
        <f>B26+B31+B32+B33</f>
        <v>9711</v>
      </c>
      <c r="C35" s="78"/>
      <c r="D35" s="90" t="s">
        <v>568</v>
      </c>
      <c r="E35" s="78"/>
      <c r="F35" s="91"/>
      <c r="G35" s="90" t="s">
        <v>568</v>
      </c>
      <c r="H35" s="78"/>
      <c r="I35" s="92">
        <f>I26</f>
        <v>9711</v>
      </c>
    </row>
    <row r="38" spans="2:9" ht="15" x14ac:dyDescent="0.2">
      <c r="B38" s="65" t="s">
        <v>637</v>
      </c>
      <c r="C38" s="94"/>
      <c r="D38" s="94"/>
      <c r="E38" s="94"/>
      <c r="F38" s="94"/>
      <c r="G38" s="94"/>
      <c r="H38" s="94"/>
      <c r="I38" s="94"/>
    </row>
    <row r="39" spans="2:9" ht="13.15" customHeight="1" x14ac:dyDescent="0.2"/>
    <row r="40" spans="2:9" x14ac:dyDescent="0.2">
      <c r="B40" s="70" t="s">
        <v>606</v>
      </c>
      <c r="C40" s="78"/>
      <c r="D40" s="78"/>
      <c r="E40" s="78"/>
      <c r="F40" s="78"/>
      <c r="G40" s="78"/>
      <c r="H40" s="78"/>
      <c r="I40" s="69" t="s">
        <v>605</v>
      </c>
    </row>
    <row r="41" spans="2:9" x14ac:dyDescent="0.2">
      <c r="B41" s="80"/>
      <c r="F41" s="82"/>
      <c r="G41" s="83"/>
      <c r="H41" s="83"/>
      <c r="I41" s="82"/>
    </row>
    <row r="42" spans="2:9" x14ac:dyDescent="0.2">
      <c r="B42" s="84">
        <f>B43+B44+B45+B47+B48</f>
        <v>462</v>
      </c>
      <c r="D42" s="81" t="s">
        <v>634</v>
      </c>
      <c r="E42" s="88" t="s">
        <v>633</v>
      </c>
      <c r="F42" s="82"/>
      <c r="G42" s="85" t="s">
        <v>636</v>
      </c>
      <c r="H42" s="66" t="s">
        <v>635</v>
      </c>
      <c r="I42" s="87">
        <f>+B33</f>
        <v>1815</v>
      </c>
    </row>
    <row r="43" spans="2:9" ht="15" x14ac:dyDescent="0.2">
      <c r="B43" s="84">
        <v>462</v>
      </c>
      <c r="C43" s="58"/>
      <c r="D43" s="95" t="s">
        <v>632</v>
      </c>
      <c r="F43" s="62"/>
      <c r="G43" s="79" t="s">
        <v>634</v>
      </c>
      <c r="H43" s="96" t="s">
        <v>633</v>
      </c>
      <c r="I43" s="87">
        <f>I44+I45+I47+I48+I49</f>
        <v>855</v>
      </c>
    </row>
    <row r="44" spans="2:9" x14ac:dyDescent="0.2">
      <c r="B44" s="84">
        <v>0</v>
      </c>
      <c r="D44" s="85" t="s">
        <v>631</v>
      </c>
      <c r="F44" s="82"/>
      <c r="G44" s="95" t="s">
        <v>632</v>
      </c>
      <c r="I44" s="87">
        <v>844</v>
      </c>
    </row>
    <row r="45" spans="2:9" x14ac:dyDescent="0.2">
      <c r="B45" s="84">
        <v>0</v>
      </c>
      <c r="D45" s="85" t="s">
        <v>630</v>
      </c>
      <c r="E45" s="80"/>
      <c r="F45" s="82"/>
      <c r="G45" s="85" t="s">
        <v>631</v>
      </c>
      <c r="I45" s="87">
        <v>11</v>
      </c>
    </row>
    <row r="46" spans="2:9" x14ac:dyDescent="0.2">
      <c r="B46" s="84"/>
      <c r="E46" s="97" t="s">
        <v>629</v>
      </c>
      <c r="F46" s="82"/>
      <c r="G46" s="85" t="s">
        <v>630</v>
      </c>
      <c r="H46" s="80"/>
      <c r="I46" s="87"/>
    </row>
    <row r="47" spans="2:9" x14ac:dyDescent="0.2">
      <c r="B47" s="84">
        <v>0</v>
      </c>
      <c r="D47" s="85" t="s">
        <v>628</v>
      </c>
      <c r="E47" s="85"/>
      <c r="F47" s="82"/>
      <c r="H47" s="85" t="s">
        <v>629</v>
      </c>
      <c r="I47" s="87">
        <v>0</v>
      </c>
    </row>
    <row r="48" spans="2:9" x14ac:dyDescent="0.2">
      <c r="B48" s="84">
        <v>0</v>
      </c>
      <c r="D48" s="85" t="s">
        <v>627</v>
      </c>
      <c r="E48" s="85"/>
      <c r="F48" s="82"/>
      <c r="G48" s="81" t="s">
        <v>628</v>
      </c>
      <c r="H48" s="85"/>
      <c r="I48" s="87">
        <v>0</v>
      </c>
    </row>
    <row r="49" spans="2:9" x14ac:dyDescent="0.2">
      <c r="B49" s="84">
        <f>I52-B42</f>
        <v>2208</v>
      </c>
      <c r="D49" s="85" t="s">
        <v>622</v>
      </c>
      <c r="E49" s="66" t="s">
        <v>621</v>
      </c>
      <c r="F49" s="82"/>
      <c r="G49" s="85" t="s">
        <v>627</v>
      </c>
      <c r="H49" s="85"/>
      <c r="I49" s="87">
        <v>0</v>
      </c>
    </row>
    <row r="50" spans="2:9" x14ac:dyDescent="0.2">
      <c r="B50" s="84"/>
      <c r="D50" s="85"/>
      <c r="E50" s="85"/>
      <c r="F50" s="82"/>
      <c r="G50" s="85" t="s">
        <v>626</v>
      </c>
      <c r="H50" s="85"/>
      <c r="I50" s="87">
        <v>0</v>
      </c>
    </row>
    <row r="51" spans="2:9" x14ac:dyDescent="0.2">
      <c r="B51" s="84"/>
      <c r="F51" s="82"/>
      <c r="G51" s="85"/>
      <c r="I51" s="87"/>
    </row>
    <row r="52" spans="2:9" x14ac:dyDescent="0.2">
      <c r="B52" s="89">
        <f>B42+B49</f>
        <v>2670</v>
      </c>
      <c r="C52" s="78"/>
      <c r="D52" s="78" t="s">
        <v>568</v>
      </c>
      <c r="E52" s="78"/>
      <c r="F52" s="91"/>
      <c r="G52" s="78" t="s">
        <v>568</v>
      </c>
      <c r="H52" s="78"/>
      <c r="I52" s="92">
        <f>I42+I43+I50</f>
        <v>2670</v>
      </c>
    </row>
    <row r="55" spans="2:9" ht="15" x14ac:dyDescent="0.2">
      <c r="B55" s="65" t="s">
        <v>625</v>
      </c>
      <c r="C55" s="94"/>
      <c r="D55" s="94"/>
      <c r="E55" s="94"/>
      <c r="F55" s="94"/>
      <c r="G55" s="94"/>
      <c r="H55" s="94"/>
      <c r="I55" s="94"/>
    </row>
    <row r="57" spans="2:9" x14ac:dyDescent="0.2">
      <c r="B57" s="70" t="s">
        <v>606</v>
      </c>
      <c r="C57" s="78"/>
      <c r="D57" s="78"/>
      <c r="E57" s="78"/>
      <c r="F57" s="78"/>
      <c r="G57" s="78"/>
      <c r="H57" s="78"/>
      <c r="I57" s="69" t="s">
        <v>605</v>
      </c>
    </row>
    <row r="58" spans="2:9" x14ac:dyDescent="0.2">
      <c r="B58" s="80"/>
      <c r="F58" s="82"/>
      <c r="G58" s="83"/>
      <c r="H58" s="83"/>
      <c r="I58" s="82"/>
    </row>
    <row r="59" spans="2:9" x14ac:dyDescent="0.2">
      <c r="B59" s="84">
        <f>B60+B61</f>
        <v>0</v>
      </c>
      <c r="D59" s="81" t="s">
        <v>624</v>
      </c>
      <c r="E59" s="86" t="s">
        <v>623</v>
      </c>
      <c r="F59" s="82"/>
      <c r="G59" s="88" t="s">
        <v>622</v>
      </c>
      <c r="H59" s="66" t="s">
        <v>621</v>
      </c>
      <c r="I59" s="87">
        <f>+B49</f>
        <v>2208</v>
      </c>
    </row>
    <row r="60" spans="2:9" x14ac:dyDescent="0.2">
      <c r="B60" s="84">
        <v>0</v>
      </c>
      <c r="D60" s="85" t="s">
        <v>620</v>
      </c>
      <c r="F60" s="82"/>
      <c r="G60" s="88" t="s">
        <v>619</v>
      </c>
      <c r="H60" s="85"/>
      <c r="I60" s="87">
        <f>I61+I62</f>
        <v>0</v>
      </c>
    </row>
    <row r="61" spans="2:9" x14ac:dyDescent="0.2">
      <c r="B61" s="84">
        <v>0</v>
      </c>
      <c r="D61" s="85" t="s">
        <v>618</v>
      </c>
      <c r="F61" s="82"/>
      <c r="G61" s="88" t="s">
        <v>617</v>
      </c>
      <c r="I61" s="87">
        <v>0</v>
      </c>
    </row>
    <row r="62" spans="2:9" x14ac:dyDescent="0.2">
      <c r="B62" s="84">
        <v>0</v>
      </c>
      <c r="D62" s="81" t="s">
        <v>616</v>
      </c>
      <c r="E62" s="85" t="s">
        <v>615</v>
      </c>
      <c r="F62" s="82"/>
      <c r="G62" s="88" t="s">
        <v>614</v>
      </c>
      <c r="I62" s="87">
        <v>0</v>
      </c>
    </row>
    <row r="63" spans="2:9" x14ac:dyDescent="0.2">
      <c r="B63" s="84"/>
      <c r="E63" s="85" t="s">
        <v>613</v>
      </c>
      <c r="F63" s="82"/>
      <c r="G63" s="83" t="s">
        <v>612</v>
      </c>
      <c r="H63" s="81" t="s">
        <v>611</v>
      </c>
      <c r="I63" s="87">
        <f>I64+I65+I66</f>
        <v>0</v>
      </c>
    </row>
    <row r="64" spans="2:9" x14ac:dyDescent="0.2">
      <c r="B64" s="84">
        <f>B65+B66+B67</f>
        <v>28</v>
      </c>
      <c r="D64" s="81" t="s">
        <v>612</v>
      </c>
      <c r="E64" s="81" t="s">
        <v>611</v>
      </c>
      <c r="F64" s="82"/>
      <c r="G64" s="85" t="s">
        <v>610</v>
      </c>
      <c r="I64" s="87">
        <v>0</v>
      </c>
    </row>
    <row r="65" spans="2:9" x14ac:dyDescent="0.2">
      <c r="B65" s="84">
        <v>0</v>
      </c>
      <c r="D65" s="85" t="s">
        <v>610</v>
      </c>
      <c r="F65" s="82"/>
      <c r="G65" s="88" t="s">
        <v>609</v>
      </c>
      <c r="I65" s="87">
        <v>0</v>
      </c>
    </row>
    <row r="66" spans="2:9" x14ac:dyDescent="0.2">
      <c r="B66" s="84">
        <v>0</v>
      </c>
      <c r="D66" s="85" t="s">
        <v>609</v>
      </c>
      <c r="F66" s="82"/>
      <c r="G66" s="88" t="s">
        <v>608</v>
      </c>
      <c r="I66" s="87">
        <v>0</v>
      </c>
    </row>
    <row r="67" spans="2:9" x14ac:dyDescent="0.2">
      <c r="B67" s="84">
        <v>28</v>
      </c>
      <c r="D67" s="85" t="s">
        <v>608</v>
      </c>
      <c r="F67" s="82"/>
      <c r="G67" s="83"/>
      <c r="H67" s="83"/>
      <c r="I67" s="87"/>
    </row>
    <row r="68" spans="2:9" x14ac:dyDescent="0.2">
      <c r="B68" s="84">
        <f>I70-B59-B62-B64</f>
        <v>2180</v>
      </c>
      <c r="D68" s="85" t="s">
        <v>602</v>
      </c>
      <c r="E68" s="85" t="s">
        <v>601</v>
      </c>
      <c r="F68" s="82"/>
      <c r="G68" s="83"/>
      <c r="H68" s="83"/>
      <c r="I68" s="87"/>
    </row>
    <row r="69" spans="2:9" ht="17.45" customHeight="1" x14ac:dyDescent="0.2">
      <c r="B69" s="84"/>
      <c r="F69" s="82"/>
      <c r="G69" s="83"/>
      <c r="H69" s="83"/>
      <c r="I69" s="87"/>
    </row>
    <row r="70" spans="2:9" ht="17.45" customHeight="1" x14ac:dyDescent="0.2">
      <c r="B70" s="89">
        <f>B59+B62+B64+B68</f>
        <v>2208</v>
      </c>
      <c r="C70" s="78"/>
      <c r="D70" s="78" t="s">
        <v>568</v>
      </c>
      <c r="E70" s="78"/>
      <c r="F70" s="91"/>
      <c r="G70" s="78" t="s">
        <v>568</v>
      </c>
      <c r="H70" s="78"/>
      <c r="I70" s="92">
        <f>I59+I60+I63</f>
        <v>2208</v>
      </c>
    </row>
    <row r="73" spans="2:9" ht="15" x14ac:dyDescent="0.2">
      <c r="B73" s="65" t="s">
        <v>607</v>
      </c>
      <c r="C73" s="94"/>
      <c r="D73" s="94"/>
      <c r="E73" s="94"/>
      <c r="F73" s="94"/>
      <c r="G73" s="94"/>
      <c r="H73" s="94"/>
      <c r="I73" s="94"/>
    </row>
    <row r="75" spans="2:9" x14ac:dyDescent="0.2">
      <c r="B75" s="70" t="s">
        <v>606</v>
      </c>
      <c r="C75" s="78"/>
      <c r="D75" s="78"/>
      <c r="E75" s="78"/>
      <c r="F75" s="78"/>
      <c r="G75" s="78"/>
      <c r="H75" s="78"/>
      <c r="I75" s="69" t="s">
        <v>605</v>
      </c>
    </row>
    <row r="76" spans="2:9" x14ac:dyDescent="0.2">
      <c r="B76" s="80"/>
      <c r="F76" s="82"/>
      <c r="G76" s="83"/>
      <c r="H76" s="83"/>
      <c r="I76" s="82"/>
    </row>
    <row r="77" spans="2:9" x14ac:dyDescent="0.2">
      <c r="B77" s="84">
        <v>0</v>
      </c>
      <c r="D77" s="81" t="s">
        <v>604</v>
      </c>
      <c r="E77" s="85" t="s">
        <v>603</v>
      </c>
      <c r="F77" s="82"/>
      <c r="G77" s="88" t="s">
        <v>602</v>
      </c>
      <c r="H77" s="66" t="s">
        <v>601</v>
      </c>
      <c r="I77" s="87">
        <f>+B68</f>
        <v>2180</v>
      </c>
    </row>
    <row r="78" spans="2:9" x14ac:dyDescent="0.2">
      <c r="B78" s="84"/>
      <c r="E78" s="85" t="s">
        <v>600</v>
      </c>
      <c r="F78" s="82"/>
      <c r="G78" s="88"/>
      <c r="H78" s="85"/>
      <c r="I78" s="87"/>
    </row>
    <row r="79" spans="2:9" x14ac:dyDescent="0.2">
      <c r="B79" s="84">
        <f>I82-B77</f>
        <v>2180</v>
      </c>
      <c r="D79" s="85" t="s">
        <v>595</v>
      </c>
      <c r="E79" s="68" t="s">
        <v>599</v>
      </c>
      <c r="F79" s="82"/>
      <c r="G79" s="83"/>
      <c r="H79" s="83"/>
      <c r="I79" s="87"/>
    </row>
    <row r="80" spans="2:9" x14ac:dyDescent="0.2">
      <c r="B80" s="84">
        <f>B79-B13</f>
        <v>1781</v>
      </c>
      <c r="D80" s="85" t="s">
        <v>598</v>
      </c>
      <c r="E80" s="66" t="s">
        <v>594</v>
      </c>
      <c r="F80" s="82"/>
      <c r="G80" s="83"/>
      <c r="H80" s="83"/>
      <c r="I80" s="87"/>
    </row>
    <row r="81" spans="2:9" x14ac:dyDescent="0.2">
      <c r="B81" s="84"/>
      <c r="F81" s="82"/>
      <c r="G81" s="83"/>
      <c r="H81" s="83"/>
      <c r="I81" s="87"/>
    </row>
    <row r="82" spans="2:9" x14ac:dyDescent="0.2">
      <c r="B82" s="89">
        <f>B77+B79</f>
        <v>2180</v>
      </c>
      <c r="C82" s="78"/>
      <c r="D82" s="78" t="s">
        <v>568</v>
      </c>
      <c r="E82" s="78"/>
      <c r="F82" s="91"/>
      <c r="G82" s="78" t="s">
        <v>568</v>
      </c>
      <c r="H82" s="78"/>
      <c r="I82" s="92">
        <f>I77</f>
        <v>2180</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597</v>
      </c>
      <c r="C85" s="153"/>
      <c r="D85" s="153"/>
      <c r="E85" s="153"/>
      <c r="F85" s="153"/>
      <c r="G85" s="153"/>
      <c r="H85" s="153"/>
      <c r="I85" s="153"/>
    </row>
    <row r="86" spans="2:9" ht="7.15" customHeight="1" x14ac:dyDescent="0.2"/>
    <row r="88" spans="2:9" ht="15" x14ac:dyDescent="0.2">
      <c r="B88" s="65" t="s">
        <v>596</v>
      </c>
      <c r="C88" s="93"/>
      <c r="D88" s="93"/>
      <c r="E88" s="93"/>
      <c r="F88" s="93"/>
      <c r="G88" s="93"/>
      <c r="H88" s="93"/>
      <c r="I88" s="93"/>
    </row>
    <row r="89" spans="2:9" ht="15.75" customHeight="1" x14ac:dyDescent="0.2"/>
    <row r="90" spans="2:9" x14ac:dyDescent="0.2">
      <c r="B90" s="64" t="s">
        <v>566</v>
      </c>
      <c r="C90" s="78"/>
      <c r="D90" s="78"/>
      <c r="E90" s="78"/>
      <c r="F90" s="78"/>
      <c r="G90" s="78"/>
      <c r="H90" s="78"/>
      <c r="I90" s="63" t="s">
        <v>565</v>
      </c>
    </row>
    <row r="91" spans="2:9" x14ac:dyDescent="0.2">
      <c r="B91" s="80"/>
      <c r="F91" s="82"/>
      <c r="G91" s="83"/>
      <c r="H91" s="83"/>
      <c r="I91" s="82"/>
    </row>
    <row r="92" spans="2:9" x14ac:dyDescent="0.2">
      <c r="B92" s="84">
        <f>I99</f>
        <v>4264</v>
      </c>
      <c r="D92" s="85" t="s">
        <v>582</v>
      </c>
      <c r="E92" s="66" t="s">
        <v>581</v>
      </c>
      <c r="F92" s="82"/>
      <c r="G92" s="85" t="s">
        <v>595</v>
      </c>
      <c r="H92" s="66" t="s">
        <v>594</v>
      </c>
      <c r="I92" s="87">
        <f>+B80</f>
        <v>1781</v>
      </c>
    </row>
    <row r="93" spans="2:9" x14ac:dyDescent="0.2">
      <c r="B93" s="84"/>
      <c r="E93" s="68" t="s">
        <v>578</v>
      </c>
      <c r="F93" s="82"/>
      <c r="G93" s="88" t="s">
        <v>593</v>
      </c>
      <c r="H93" s="81" t="s">
        <v>592</v>
      </c>
      <c r="I93" s="87">
        <f>I94+I95</f>
        <v>2495</v>
      </c>
    </row>
    <row r="94" spans="2:9" x14ac:dyDescent="0.2">
      <c r="B94" s="84"/>
      <c r="E94" s="85"/>
      <c r="F94" s="82"/>
      <c r="G94" s="88" t="s">
        <v>591</v>
      </c>
      <c r="I94" s="87">
        <v>0</v>
      </c>
    </row>
    <row r="95" spans="2:9" x14ac:dyDescent="0.2">
      <c r="B95" s="84"/>
      <c r="E95" s="85"/>
      <c r="F95" s="82"/>
      <c r="G95" s="88" t="s">
        <v>590</v>
      </c>
      <c r="I95" s="87">
        <v>2495</v>
      </c>
    </row>
    <row r="96" spans="2:9" x14ac:dyDescent="0.2">
      <c r="B96" s="84"/>
      <c r="D96" s="85"/>
      <c r="F96" s="82"/>
      <c r="G96" s="88" t="s">
        <v>589</v>
      </c>
      <c r="H96" s="81" t="s">
        <v>588</v>
      </c>
      <c r="I96" s="87">
        <f>I97</f>
        <v>-12</v>
      </c>
    </row>
    <row r="97" spans="2:9" x14ac:dyDescent="0.2">
      <c r="B97" s="98"/>
      <c r="C97" s="99"/>
      <c r="D97" s="99"/>
      <c r="E97" s="85"/>
      <c r="F97" s="100"/>
      <c r="G97" s="88" t="s">
        <v>587</v>
      </c>
      <c r="H97" s="101"/>
      <c r="I97" s="87">
        <v>-12</v>
      </c>
    </row>
    <row r="98" spans="2:9" x14ac:dyDescent="0.2">
      <c r="B98" s="84"/>
      <c r="F98" s="82"/>
      <c r="G98" s="83"/>
      <c r="H98" s="83"/>
      <c r="I98" s="87"/>
    </row>
    <row r="99" spans="2:9" x14ac:dyDescent="0.2">
      <c r="B99" s="89">
        <f>B92</f>
        <v>4264</v>
      </c>
      <c r="C99" s="78"/>
      <c r="D99" s="78" t="s">
        <v>568</v>
      </c>
      <c r="E99" s="78"/>
      <c r="F99" s="91"/>
      <c r="G99" s="78" t="s">
        <v>568</v>
      </c>
      <c r="H99" s="78"/>
      <c r="I99" s="92">
        <f>I92+I93+I96</f>
        <v>4264</v>
      </c>
    </row>
    <row r="102" spans="2:9" ht="15" x14ac:dyDescent="0.2">
      <c r="B102" s="65" t="s">
        <v>586</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566</v>
      </c>
      <c r="C104" s="78"/>
      <c r="D104" s="78"/>
      <c r="E104" s="78"/>
      <c r="F104" s="78"/>
      <c r="G104" s="78"/>
      <c r="H104" s="78"/>
      <c r="I104" s="63" t="s">
        <v>565</v>
      </c>
    </row>
    <row r="105" spans="2:9" x14ac:dyDescent="0.2">
      <c r="B105" s="80"/>
      <c r="E105" s="85"/>
      <c r="F105" s="102"/>
      <c r="G105" s="83"/>
      <c r="H105" s="83"/>
      <c r="I105" s="82"/>
    </row>
    <row r="106" spans="2:9" x14ac:dyDescent="0.2">
      <c r="B106" s="84">
        <f>B107+B109</f>
        <v>2731</v>
      </c>
      <c r="D106" s="85" t="s">
        <v>585</v>
      </c>
      <c r="E106" s="103" t="s">
        <v>584</v>
      </c>
      <c r="F106" s="82"/>
      <c r="G106" s="83"/>
      <c r="H106" s="83"/>
      <c r="I106" s="82"/>
    </row>
    <row r="107" spans="2:9" x14ac:dyDescent="0.2">
      <c r="B107" s="84">
        <v>2592</v>
      </c>
      <c r="D107" s="85" t="s">
        <v>583</v>
      </c>
      <c r="E107" s="85"/>
      <c r="F107" s="82"/>
      <c r="G107" s="85" t="s">
        <v>582</v>
      </c>
      <c r="H107" s="68" t="s">
        <v>581</v>
      </c>
      <c r="I107" s="87"/>
    </row>
    <row r="108" spans="2:9" x14ac:dyDescent="0.2">
      <c r="B108" s="84">
        <f>-B13</f>
        <v>-399</v>
      </c>
      <c r="D108" s="85" t="s">
        <v>580</v>
      </c>
      <c r="E108" s="86" t="s">
        <v>579</v>
      </c>
      <c r="F108" s="82"/>
      <c r="G108" s="85"/>
      <c r="H108" s="67" t="s">
        <v>578</v>
      </c>
      <c r="I108" s="87">
        <f>B92</f>
        <v>4264</v>
      </c>
    </row>
    <row r="109" spans="2:9" x14ac:dyDescent="0.2">
      <c r="B109" s="84">
        <v>139</v>
      </c>
      <c r="D109" s="95" t="s">
        <v>577</v>
      </c>
      <c r="E109" s="85" t="s">
        <v>576</v>
      </c>
      <c r="F109" s="82"/>
      <c r="H109" s="104"/>
      <c r="I109" s="105"/>
    </row>
    <row r="110" spans="2:9" x14ac:dyDescent="0.2">
      <c r="B110" s="84">
        <v>0</v>
      </c>
      <c r="D110" s="85" t="s">
        <v>575</v>
      </c>
      <c r="E110" s="85" t="s">
        <v>574</v>
      </c>
      <c r="F110" s="82"/>
      <c r="G110" s="93"/>
      <c r="I110" s="87"/>
    </row>
    <row r="111" spans="2:9" x14ac:dyDescent="0.2">
      <c r="B111" s="84">
        <v>0</v>
      </c>
      <c r="D111" s="95" t="s">
        <v>573</v>
      </c>
      <c r="E111" s="85" t="s">
        <v>572</v>
      </c>
      <c r="F111" s="82"/>
      <c r="H111" s="104"/>
      <c r="I111" s="105"/>
    </row>
    <row r="112" spans="2:9" x14ac:dyDescent="0.2">
      <c r="B112" s="84"/>
      <c r="D112" s="85"/>
      <c r="E112" s="85" t="s">
        <v>571</v>
      </c>
      <c r="F112" s="82"/>
      <c r="G112" s="93"/>
      <c r="I112" s="87"/>
    </row>
    <row r="113" spans="2:9" x14ac:dyDescent="0.2">
      <c r="B113" s="84">
        <f>I115-B106-B108-B111</f>
        <v>1932</v>
      </c>
      <c r="C113" s="99"/>
      <c r="D113" s="99" t="s">
        <v>570</v>
      </c>
      <c r="E113" s="66" t="s">
        <v>569</v>
      </c>
      <c r="F113" s="100"/>
      <c r="G113" s="93"/>
      <c r="H113" s="101"/>
      <c r="I113" s="87"/>
    </row>
    <row r="114" spans="2:9" x14ac:dyDescent="0.2">
      <c r="B114" s="84"/>
      <c r="E114" s="85"/>
      <c r="F114" s="82"/>
      <c r="G114" s="93"/>
      <c r="H114" s="83"/>
      <c r="I114" s="87"/>
    </row>
    <row r="115" spans="2:9" x14ac:dyDescent="0.2">
      <c r="B115" s="89">
        <f>B106+B108+B111+B113</f>
        <v>4264</v>
      </c>
      <c r="C115" s="78"/>
      <c r="D115" s="78" t="s">
        <v>568</v>
      </c>
      <c r="E115" s="106"/>
      <c r="F115" s="91"/>
      <c r="G115" s="78" t="s">
        <v>568</v>
      </c>
      <c r="H115" s="78"/>
      <c r="I115" s="92">
        <f>I108</f>
        <v>4264</v>
      </c>
    </row>
    <row r="118" spans="2:9" ht="15" x14ac:dyDescent="0.2">
      <c r="B118" s="65" t="s">
        <v>567</v>
      </c>
      <c r="C118" s="93"/>
      <c r="D118" s="93"/>
      <c r="E118" s="93"/>
      <c r="F118" s="93"/>
      <c r="G118" s="93"/>
      <c r="H118" s="93"/>
      <c r="I118" s="93"/>
    </row>
    <row r="120" spans="2:9" x14ac:dyDescent="0.2">
      <c r="B120" s="64" t="s">
        <v>566</v>
      </c>
      <c r="C120" s="78"/>
      <c r="D120" s="78"/>
      <c r="E120" s="78"/>
      <c r="F120" s="78"/>
      <c r="G120" s="78"/>
      <c r="H120" s="78"/>
      <c r="I120" s="63" t="s">
        <v>565</v>
      </c>
    </row>
    <row r="121" spans="2:9" ht="15" x14ac:dyDescent="0.2">
      <c r="B121" s="61"/>
      <c r="C121" s="79"/>
      <c r="D121" s="79"/>
      <c r="E121" s="79"/>
      <c r="F121" s="79"/>
      <c r="G121" s="79"/>
      <c r="H121" s="79"/>
      <c r="I121" s="62"/>
    </row>
    <row r="122" spans="2:9" ht="15" x14ac:dyDescent="0.2">
      <c r="B122" s="61"/>
      <c r="C122" s="79"/>
      <c r="D122" s="79"/>
      <c r="E122" s="60" t="s">
        <v>564</v>
      </c>
      <c r="F122" s="79"/>
      <c r="G122" s="79"/>
      <c r="H122" s="79"/>
      <c r="I122" s="87">
        <f>B123-I125-I128-I131-I134-I137-I142-I143-I144</f>
        <v>1932</v>
      </c>
    </row>
    <row r="123" spans="2:9" ht="15" x14ac:dyDescent="0.2">
      <c r="B123" s="84">
        <f>B125+B128+B131+B134+B137+B142+B143+B144</f>
        <v>11552</v>
      </c>
      <c r="C123" s="79"/>
      <c r="D123" s="58"/>
      <c r="E123" s="85" t="s">
        <v>563</v>
      </c>
      <c r="F123" s="58"/>
      <c r="G123" s="58"/>
      <c r="H123" s="58"/>
      <c r="I123" s="87">
        <f>I125+I128+I131+I134+I137+I142+I143+I144</f>
        <v>9620</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562</v>
      </c>
      <c r="F125" s="58"/>
      <c r="G125" s="58"/>
      <c r="H125" s="58"/>
      <c r="I125" s="87">
        <f>I126+I127</f>
        <v>0</v>
      </c>
    </row>
    <row r="126" spans="2:9" ht="13.15" customHeight="1" x14ac:dyDescent="0.2">
      <c r="B126" s="84">
        <v>0</v>
      </c>
      <c r="C126" s="58"/>
      <c r="D126" s="58"/>
      <c r="E126" s="85" t="s">
        <v>561</v>
      </c>
      <c r="F126" s="58"/>
      <c r="G126" s="58"/>
      <c r="H126" s="58"/>
      <c r="I126" s="87">
        <v>0</v>
      </c>
    </row>
    <row r="127" spans="2:9" ht="15" x14ac:dyDescent="0.2">
      <c r="B127" s="84">
        <v>0</v>
      </c>
      <c r="C127" s="58"/>
      <c r="D127" s="58"/>
      <c r="E127" s="85" t="s">
        <v>560</v>
      </c>
      <c r="F127" s="58"/>
      <c r="G127" s="58"/>
      <c r="H127" s="58"/>
      <c r="I127" s="87">
        <v>0</v>
      </c>
    </row>
    <row r="128" spans="2:9" x14ac:dyDescent="0.2">
      <c r="B128" s="84">
        <f>B129+B130</f>
        <v>5301</v>
      </c>
      <c r="E128" s="85" t="s">
        <v>559</v>
      </c>
      <c r="I128" s="87">
        <f>I129+I130</f>
        <v>0</v>
      </c>
    </row>
    <row r="129" spans="2:9" x14ac:dyDescent="0.2">
      <c r="B129" s="84">
        <v>5771</v>
      </c>
      <c r="E129" s="85" t="s">
        <v>558</v>
      </c>
      <c r="I129" s="87">
        <v>0</v>
      </c>
    </row>
    <row r="130" spans="2:9" x14ac:dyDescent="0.2">
      <c r="B130" s="84">
        <v>-470</v>
      </c>
      <c r="E130" s="85" t="s">
        <v>557</v>
      </c>
      <c r="I130" s="87">
        <v>0</v>
      </c>
    </row>
    <row r="131" spans="2:9" x14ac:dyDescent="0.2">
      <c r="B131" s="84">
        <f>B132+B133</f>
        <v>0</v>
      </c>
      <c r="E131" s="85" t="s">
        <v>556</v>
      </c>
      <c r="I131" s="87">
        <f>I132+I133</f>
        <v>0</v>
      </c>
    </row>
    <row r="132" spans="2:9" x14ac:dyDescent="0.2">
      <c r="B132" s="84">
        <v>0</v>
      </c>
      <c r="E132" s="85" t="s">
        <v>555</v>
      </c>
      <c r="I132" s="87">
        <v>0</v>
      </c>
    </row>
    <row r="133" spans="2:9" x14ac:dyDescent="0.2">
      <c r="B133" s="84">
        <v>0</v>
      </c>
      <c r="E133" s="85" t="s">
        <v>554</v>
      </c>
      <c r="I133" s="87">
        <v>0</v>
      </c>
    </row>
    <row r="134" spans="2:9" x14ac:dyDescent="0.2">
      <c r="B134" s="84">
        <f>B135+B136</f>
        <v>4162</v>
      </c>
      <c r="E134" s="85" t="s">
        <v>553</v>
      </c>
      <c r="I134" s="87">
        <f>I135+I136</f>
        <v>3556</v>
      </c>
    </row>
    <row r="135" spans="2:9" x14ac:dyDescent="0.2">
      <c r="B135" s="84">
        <v>-14</v>
      </c>
      <c r="E135" s="85" t="s">
        <v>552</v>
      </c>
      <c r="I135" s="87">
        <v>-814</v>
      </c>
    </row>
    <row r="136" spans="2:9" x14ac:dyDescent="0.2">
      <c r="B136" s="84">
        <v>4176</v>
      </c>
      <c r="E136" s="85" t="s">
        <v>551</v>
      </c>
      <c r="I136" s="87">
        <v>4370</v>
      </c>
    </row>
    <row r="137" spans="2:9" x14ac:dyDescent="0.2">
      <c r="B137" s="84">
        <f>B138+B141</f>
        <v>-34</v>
      </c>
      <c r="E137" s="107" t="s">
        <v>550</v>
      </c>
      <c r="I137" s="87">
        <f>I138+I141</f>
        <v>0</v>
      </c>
    </row>
    <row r="138" spans="2:9" x14ac:dyDescent="0.2">
      <c r="B138" s="84">
        <f>B139+B140</f>
        <v>-34</v>
      </c>
      <c r="E138" s="107" t="s">
        <v>549</v>
      </c>
      <c r="I138" s="87">
        <f>I139+I140</f>
        <v>0</v>
      </c>
    </row>
    <row r="139" spans="2:9" x14ac:dyDescent="0.2">
      <c r="B139" s="84">
        <v>-34</v>
      </c>
      <c r="E139" s="107" t="s">
        <v>548</v>
      </c>
      <c r="I139" s="87">
        <v>0</v>
      </c>
    </row>
    <row r="140" spans="2:9" x14ac:dyDescent="0.2">
      <c r="B140" s="84">
        <v>0</v>
      </c>
      <c r="E140" s="107" t="s">
        <v>547</v>
      </c>
      <c r="I140" s="87">
        <v>0</v>
      </c>
    </row>
    <row r="141" spans="2:9" x14ac:dyDescent="0.2">
      <c r="B141" s="84">
        <v>0</v>
      </c>
      <c r="E141" s="107" t="s">
        <v>546</v>
      </c>
      <c r="I141" s="87">
        <v>0</v>
      </c>
    </row>
    <row r="142" spans="2:9" x14ac:dyDescent="0.2">
      <c r="B142" s="84">
        <v>0</v>
      </c>
      <c r="E142" s="85" t="s">
        <v>545</v>
      </c>
      <c r="I142" s="87">
        <v>0</v>
      </c>
    </row>
    <row r="143" spans="2:9" x14ac:dyDescent="0.2">
      <c r="B143" s="84">
        <v>0</v>
      </c>
      <c r="C143" s="85" t="s">
        <v>544</v>
      </c>
      <c r="E143" s="85" t="s">
        <v>544</v>
      </c>
      <c r="I143" s="87">
        <v>7</v>
      </c>
    </row>
    <row r="144" spans="2:9" x14ac:dyDescent="0.2">
      <c r="B144" s="84">
        <f>B145+B146</f>
        <v>2123</v>
      </c>
      <c r="C144" s="85" t="s">
        <v>543</v>
      </c>
      <c r="E144" s="85" t="s">
        <v>543</v>
      </c>
      <c r="I144" s="87">
        <f>I145+I146</f>
        <v>6057</v>
      </c>
    </row>
    <row r="145" spans="2:9" x14ac:dyDescent="0.2">
      <c r="B145" s="84">
        <v>-1331</v>
      </c>
      <c r="C145" s="85" t="s">
        <v>542</v>
      </c>
      <c r="E145" s="85" t="s">
        <v>542</v>
      </c>
      <c r="I145" s="87">
        <v>5837</v>
      </c>
    </row>
    <row r="146" spans="2:9" x14ac:dyDescent="0.2">
      <c r="B146" s="89">
        <v>3454</v>
      </c>
      <c r="C146" s="108" t="s">
        <v>541</v>
      </c>
      <c r="D146" s="109"/>
      <c r="E146" s="108" t="s">
        <v>541</v>
      </c>
      <c r="F146" s="109"/>
      <c r="G146" s="109"/>
      <c r="H146" s="109"/>
      <c r="I146" s="92">
        <v>220</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112</v>
      </c>
      <c r="D1" s="45"/>
      <c r="E1" s="45"/>
      <c r="F1" s="45"/>
      <c r="G1" s="39"/>
      <c r="H1" s="45"/>
      <c r="I1" s="45"/>
      <c r="J1" s="45"/>
      <c r="K1" s="45"/>
      <c r="L1" s="45"/>
      <c r="M1" s="45"/>
    </row>
    <row r="2" spans="2:14" s="41" customFormat="1" ht="20.25" x14ac:dyDescent="0.25">
      <c r="B2" s="75" t="s">
        <v>1013</v>
      </c>
      <c r="D2" s="42"/>
      <c r="E2" s="42"/>
      <c r="F2" s="42"/>
      <c r="G2" s="39"/>
      <c r="H2" s="42"/>
      <c r="I2" s="42"/>
      <c r="J2" s="42"/>
      <c r="K2" s="42"/>
      <c r="L2" s="42"/>
      <c r="M2" s="42"/>
    </row>
    <row r="3" spans="2:14" s="37" customFormat="1" ht="15" customHeight="1" x14ac:dyDescent="0.25">
      <c r="B3" s="76" t="s">
        <v>772</v>
      </c>
      <c r="D3" s="39"/>
      <c r="E3" s="40"/>
      <c r="F3" s="39"/>
      <c r="G3" s="39"/>
      <c r="H3" s="39"/>
      <c r="I3" s="39"/>
      <c r="J3" s="39"/>
      <c r="K3" s="39"/>
      <c r="L3" s="39"/>
      <c r="M3" s="39"/>
      <c r="N3" s="38"/>
    </row>
    <row r="4" spans="2:14" s="37" customFormat="1" ht="15" customHeight="1" x14ac:dyDescent="0.25">
      <c r="B4" s="76" t="s">
        <v>771</v>
      </c>
      <c r="D4" s="39"/>
      <c r="E4" s="40"/>
      <c r="F4" s="39"/>
      <c r="G4" s="39"/>
      <c r="H4" s="39"/>
      <c r="I4" s="39"/>
      <c r="J4" s="39"/>
      <c r="K4" s="39"/>
      <c r="L4" s="39"/>
      <c r="M4" s="39"/>
      <c r="N4" s="38"/>
    </row>
    <row r="5" spans="2:14" s="34" customFormat="1" ht="15" customHeight="1" x14ac:dyDescent="0.2">
      <c r="B5" s="76" t="s">
        <v>770</v>
      </c>
      <c r="D5" s="122"/>
      <c r="E5" s="21"/>
      <c r="F5" s="21"/>
      <c r="G5" s="21"/>
      <c r="H5" s="21"/>
      <c r="I5" s="21"/>
      <c r="J5" s="21"/>
      <c r="K5" s="21"/>
      <c r="L5" s="21"/>
      <c r="M5" s="21"/>
      <c r="N5" s="35"/>
    </row>
    <row r="6" spans="2:14" s="34" customFormat="1" ht="20.25" customHeight="1" x14ac:dyDescent="0.2">
      <c r="B6" s="123" t="s">
        <v>662</v>
      </c>
      <c r="D6" s="122"/>
      <c r="E6" s="21"/>
      <c r="F6" s="21"/>
      <c r="G6" s="21"/>
      <c r="H6" s="21"/>
      <c r="I6" s="21"/>
      <c r="J6" s="21"/>
      <c r="K6" s="21"/>
      <c r="L6" s="21"/>
      <c r="M6" s="21"/>
      <c r="N6" s="35"/>
    </row>
    <row r="7" spans="2:14" ht="15" x14ac:dyDescent="0.2">
      <c r="B7" s="65" t="s">
        <v>661</v>
      </c>
      <c r="C7" s="65"/>
      <c r="D7" s="65"/>
      <c r="E7" s="65"/>
      <c r="F7" s="65"/>
      <c r="G7" s="65"/>
      <c r="H7" s="65"/>
      <c r="I7" s="65"/>
    </row>
    <row r="9" spans="2:14" x14ac:dyDescent="0.2">
      <c r="B9" s="70" t="s">
        <v>606</v>
      </c>
      <c r="C9" s="78"/>
      <c r="D9" s="78"/>
      <c r="E9" s="78"/>
      <c r="F9" s="78"/>
      <c r="G9" s="78"/>
      <c r="H9" s="78"/>
      <c r="I9" s="69" t="s">
        <v>605</v>
      </c>
    </row>
    <row r="10" spans="2:14" x14ac:dyDescent="0.2">
      <c r="B10" s="80"/>
      <c r="F10" s="82"/>
      <c r="G10" s="83"/>
      <c r="H10" s="83"/>
      <c r="I10" s="82"/>
    </row>
    <row r="11" spans="2:14" x14ac:dyDescent="0.2">
      <c r="B11" s="84">
        <v>238773</v>
      </c>
      <c r="D11" s="81" t="s">
        <v>660</v>
      </c>
      <c r="E11" s="85" t="s">
        <v>659</v>
      </c>
      <c r="F11" s="82"/>
      <c r="G11" s="83" t="s">
        <v>658</v>
      </c>
      <c r="H11" s="86" t="s">
        <v>657</v>
      </c>
      <c r="I11" s="87">
        <f>I12+I13</f>
        <v>365478</v>
      </c>
    </row>
    <row r="12" spans="2:14" x14ac:dyDescent="0.2">
      <c r="B12" s="84">
        <f>I11-B11</f>
        <v>126705</v>
      </c>
      <c r="D12" s="85" t="s">
        <v>647</v>
      </c>
      <c r="E12" s="66" t="s">
        <v>646</v>
      </c>
      <c r="F12" s="82"/>
      <c r="G12" s="88" t="s">
        <v>656</v>
      </c>
      <c r="H12" s="83"/>
      <c r="I12" s="87">
        <v>365478</v>
      </c>
    </row>
    <row r="13" spans="2:14" x14ac:dyDescent="0.2">
      <c r="B13" s="84">
        <v>32219</v>
      </c>
      <c r="D13" s="81" t="s">
        <v>655</v>
      </c>
      <c r="E13" s="85" t="s">
        <v>579</v>
      </c>
      <c r="F13" s="82"/>
      <c r="G13" s="88" t="s">
        <v>654</v>
      </c>
      <c r="I13" s="87">
        <v>0</v>
      </c>
    </row>
    <row r="14" spans="2:14" x14ac:dyDescent="0.2">
      <c r="B14" s="84">
        <f>B12-B13</f>
        <v>94486</v>
      </c>
      <c r="D14" s="81" t="s">
        <v>653</v>
      </c>
      <c r="E14" s="66" t="s">
        <v>652</v>
      </c>
      <c r="F14" s="82"/>
      <c r="G14" s="88"/>
      <c r="H14" s="83"/>
      <c r="I14" s="87"/>
    </row>
    <row r="15" spans="2:14" ht="7.15" customHeight="1" x14ac:dyDescent="0.2">
      <c r="B15" s="84"/>
      <c r="F15" s="82"/>
      <c r="G15" s="83"/>
      <c r="H15" s="83"/>
      <c r="I15" s="87"/>
    </row>
    <row r="16" spans="2:14" x14ac:dyDescent="0.2">
      <c r="B16" s="89">
        <f>B11+B12</f>
        <v>365478</v>
      </c>
      <c r="C16" s="78"/>
      <c r="D16" s="90" t="s">
        <v>568</v>
      </c>
      <c r="E16" s="78"/>
      <c r="F16" s="91"/>
      <c r="G16" s="90" t="s">
        <v>568</v>
      </c>
      <c r="H16" s="78"/>
      <c r="I16" s="92">
        <f>I11</f>
        <v>365478</v>
      </c>
    </row>
    <row r="19" spans="2:9" ht="15" x14ac:dyDescent="0.2">
      <c r="B19" s="65" t="s">
        <v>651</v>
      </c>
      <c r="C19" s="93"/>
      <c r="D19" s="65"/>
      <c r="E19" s="65"/>
      <c r="F19" s="65"/>
      <c r="G19" s="65"/>
      <c r="H19" s="65"/>
      <c r="I19" s="93"/>
    </row>
    <row r="22" spans="2:9" ht="15" x14ac:dyDescent="0.2">
      <c r="B22" s="65" t="s">
        <v>650</v>
      </c>
      <c r="C22" s="93"/>
      <c r="D22" s="93"/>
      <c r="E22" s="93"/>
      <c r="F22" s="93"/>
      <c r="G22" s="93"/>
      <c r="H22" s="93"/>
      <c r="I22" s="93"/>
    </row>
    <row r="24" spans="2:9" ht="15" x14ac:dyDescent="0.2">
      <c r="B24" s="70" t="s">
        <v>606</v>
      </c>
      <c r="C24" s="71"/>
      <c r="D24" s="71"/>
      <c r="E24" s="71"/>
      <c r="F24" s="71"/>
      <c r="G24" s="71"/>
      <c r="H24" s="71"/>
      <c r="I24" s="69" t="s">
        <v>605</v>
      </c>
    </row>
    <row r="25" spans="2:9" x14ac:dyDescent="0.2">
      <c r="B25" s="80"/>
      <c r="F25" s="82"/>
      <c r="G25" s="83"/>
      <c r="H25" s="83"/>
      <c r="I25" s="82"/>
    </row>
    <row r="26" spans="2:9" x14ac:dyDescent="0.2">
      <c r="B26" s="84">
        <f>B27+B28</f>
        <v>67604</v>
      </c>
      <c r="D26" s="81" t="s">
        <v>649</v>
      </c>
      <c r="E26" s="85" t="s">
        <v>648</v>
      </c>
      <c r="F26" s="82"/>
      <c r="G26" s="88" t="s">
        <v>647</v>
      </c>
      <c r="H26" s="68" t="s">
        <v>646</v>
      </c>
      <c r="I26" s="87">
        <f>+B12</f>
        <v>126705</v>
      </c>
    </row>
    <row r="27" spans="2:9" x14ac:dyDescent="0.2">
      <c r="B27" s="84">
        <v>52528</v>
      </c>
      <c r="D27" s="85" t="s">
        <v>645</v>
      </c>
      <c r="F27" s="82"/>
      <c r="G27" s="83"/>
      <c r="H27" s="83"/>
      <c r="I27" s="87"/>
    </row>
    <row r="28" spans="2:9" x14ac:dyDescent="0.2">
      <c r="B28" s="84">
        <f>B29+B30</f>
        <v>15076</v>
      </c>
      <c r="D28" s="85" t="s">
        <v>644</v>
      </c>
      <c r="F28" s="82"/>
      <c r="G28" s="83"/>
      <c r="H28" s="83"/>
      <c r="I28" s="87"/>
    </row>
    <row r="29" spans="2:9" x14ac:dyDescent="0.2">
      <c r="B29" s="84">
        <v>14651</v>
      </c>
      <c r="D29" s="85" t="s">
        <v>643</v>
      </c>
      <c r="F29" s="82"/>
      <c r="G29" s="83"/>
      <c r="H29" s="83"/>
      <c r="I29" s="87"/>
    </row>
    <row r="30" spans="2:9" x14ac:dyDescent="0.2">
      <c r="B30" s="84">
        <v>425</v>
      </c>
      <c r="D30" s="85" t="s">
        <v>642</v>
      </c>
      <c r="F30" s="82"/>
      <c r="G30" s="83"/>
      <c r="H30" s="83"/>
      <c r="I30" s="87"/>
    </row>
    <row r="31" spans="2:9" ht="12.75" customHeight="1" x14ac:dyDescent="0.2">
      <c r="B31" s="84">
        <v>6365</v>
      </c>
      <c r="D31" s="81" t="s">
        <v>641</v>
      </c>
      <c r="E31" s="81" t="s">
        <v>640</v>
      </c>
      <c r="F31" s="82"/>
      <c r="G31" s="83"/>
      <c r="H31" s="83"/>
      <c r="I31" s="87"/>
    </row>
    <row r="32" spans="2:9" ht="12.75" customHeight="1" x14ac:dyDescent="0.2">
      <c r="B32" s="84">
        <v>0</v>
      </c>
      <c r="D32" s="81" t="s">
        <v>639</v>
      </c>
      <c r="E32" s="81" t="s">
        <v>638</v>
      </c>
      <c r="F32" s="82"/>
      <c r="G32" s="83"/>
      <c r="H32" s="83"/>
      <c r="I32" s="87"/>
    </row>
    <row r="33" spans="2:9" x14ac:dyDescent="0.2">
      <c r="B33" s="84">
        <f>I35-B26-B31-B32</f>
        <v>52736</v>
      </c>
      <c r="D33" s="85" t="s">
        <v>636</v>
      </c>
      <c r="E33" s="66" t="s">
        <v>635</v>
      </c>
      <c r="F33" s="82"/>
      <c r="G33" s="83"/>
      <c r="H33" s="83"/>
      <c r="I33" s="87"/>
    </row>
    <row r="34" spans="2:9" x14ac:dyDescent="0.2">
      <c r="B34" s="84"/>
      <c r="F34" s="82"/>
      <c r="G34" s="83"/>
      <c r="H34" s="83"/>
      <c r="I34" s="87"/>
    </row>
    <row r="35" spans="2:9" x14ac:dyDescent="0.2">
      <c r="B35" s="89">
        <f>B26+B31+B32+B33</f>
        <v>126705</v>
      </c>
      <c r="C35" s="78"/>
      <c r="D35" s="90" t="s">
        <v>568</v>
      </c>
      <c r="E35" s="78"/>
      <c r="F35" s="91"/>
      <c r="G35" s="90" t="s">
        <v>568</v>
      </c>
      <c r="H35" s="78"/>
      <c r="I35" s="92">
        <f>I26</f>
        <v>126705</v>
      </c>
    </row>
    <row r="38" spans="2:9" ht="15" x14ac:dyDescent="0.2">
      <c r="B38" s="65" t="s">
        <v>637</v>
      </c>
      <c r="C38" s="94"/>
      <c r="D38" s="94"/>
      <c r="E38" s="94"/>
      <c r="F38" s="94"/>
      <c r="G38" s="94"/>
      <c r="H38" s="94"/>
      <c r="I38" s="94"/>
    </row>
    <row r="39" spans="2:9" ht="13.15" customHeight="1" x14ac:dyDescent="0.2"/>
    <row r="40" spans="2:9" x14ac:dyDescent="0.2">
      <c r="B40" s="70" t="s">
        <v>606</v>
      </c>
      <c r="C40" s="78"/>
      <c r="D40" s="78"/>
      <c r="E40" s="78"/>
      <c r="F40" s="78"/>
      <c r="G40" s="78"/>
      <c r="H40" s="78"/>
      <c r="I40" s="69" t="s">
        <v>605</v>
      </c>
    </row>
    <row r="41" spans="2:9" x14ac:dyDescent="0.2">
      <c r="B41" s="80"/>
      <c r="F41" s="82"/>
      <c r="G41" s="83"/>
      <c r="H41" s="83"/>
      <c r="I41" s="82"/>
    </row>
    <row r="42" spans="2:9" x14ac:dyDescent="0.2">
      <c r="B42" s="84">
        <f>B43+B44+B45+B47+B48</f>
        <v>2806</v>
      </c>
      <c r="D42" s="81" t="s">
        <v>634</v>
      </c>
      <c r="E42" s="88" t="s">
        <v>633</v>
      </c>
      <c r="F42" s="82"/>
      <c r="G42" s="85" t="s">
        <v>636</v>
      </c>
      <c r="H42" s="66" t="s">
        <v>635</v>
      </c>
      <c r="I42" s="87">
        <f>+B33</f>
        <v>52736</v>
      </c>
    </row>
    <row r="43" spans="2:9" ht="15" x14ac:dyDescent="0.2">
      <c r="B43" s="84">
        <v>2806</v>
      </c>
      <c r="C43" s="58"/>
      <c r="D43" s="95" t="s">
        <v>632</v>
      </c>
      <c r="F43" s="62"/>
      <c r="G43" s="79" t="s">
        <v>634</v>
      </c>
      <c r="H43" s="96" t="s">
        <v>633</v>
      </c>
      <c r="I43" s="87">
        <f>I44+I45+I47+I48+I49</f>
        <v>1306</v>
      </c>
    </row>
    <row r="44" spans="2:9" x14ac:dyDescent="0.2">
      <c r="B44" s="84">
        <v>0</v>
      </c>
      <c r="D44" s="85" t="s">
        <v>631</v>
      </c>
      <c r="F44" s="82"/>
      <c r="G44" s="95" t="s">
        <v>632</v>
      </c>
      <c r="I44" s="87">
        <v>279</v>
      </c>
    </row>
    <row r="45" spans="2:9" x14ac:dyDescent="0.2">
      <c r="B45" s="84">
        <v>0</v>
      </c>
      <c r="D45" s="85" t="s">
        <v>630</v>
      </c>
      <c r="E45" s="80"/>
      <c r="F45" s="82"/>
      <c r="G45" s="85" t="s">
        <v>631</v>
      </c>
      <c r="I45" s="87">
        <v>1027</v>
      </c>
    </row>
    <row r="46" spans="2:9" x14ac:dyDescent="0.2">
      <c r="B46" s="84"/>
      <c r="E46" s="97" t="s">
        <v>629</v>
      </c>
      <c r="F46" s="82"/>
      <c r="G46" s="85" t="s">
        <v>630</v>
      </c>
      <c r="H46" s="80"/>
      <c r="I46" s="87"/>
    </row>
    <row r="47" spans="2:9" x14ac:dyDescent="0.2">
      <c r="B47" s="84">
        <v>0</v>
      </c>
      <c r="D47" s="85" t="s">
        <v>628</v>
      </c>
      <c r="E47" s="85"/>
      <c r="F47" s="82"/>
      <c r="H47" s="85" t="s">
        <v>629</v>
      </c>
      <c r="I47" s="87">
        <v>0</v>
      </c>
    </row>
    <row r="48" spans="2:9" x14ac:dyDescent="0.2">
      <c r="B48" s="84">
        <v>0</v>
      </c>
      <c r="D48" s="85" t="s">
        <v>627</v>
      </c>
      <c r="E48" s="85"/>
      <c r="F48" s="82"/>
      <c r="G48" s="81" t="s">
        <v>628</v>
      </c>
      <c r="H48" s="85"/>
      <c r="I48" s="87">
        <v>0</v>
      </c>
    </row>
    <row r="49" spans="2:9" x14ac:dyDescent="0.2">
      <c r="B49" s="84">
        <f>I52-B42</f>
        <v>51236</v>
      </c>
      <c r="D49" s="85" t="s">
        <v>622</v>
      </c>
      <c r="E49" s="66" t="s">
        <v>621</v>
      </c>
      <c r="F49" s="82"/>
      <c r="G49" s="85" t="s">
        <v>627</v>
      </c>
      <c r="H49" s="85"/>
      <c r="I49" s="87">
        <v>0</v>
      </c>
    </row>
    <row r="50" spans="2:9" x14ac:dyDescent="0.2">
      <c r="B50" s="84"/>
      <c r="D50" s="85"/>
      <c r="E50" s="85"/>
      <c r="F50" s="82"/>
      <c r="G50" s="85" t="s">
        <v>626</v>
      </c>
      <c r="H50" s="85"/>
      <c r="I50" s="87">
        <v>0</v>
      </c>
    </row>
    <row r="51" spans="2:9" x14ac:dyDescent="0.2">
      <c r="B51" s="84"/>
      <c r="F51" s="82"/>
      <c r="G51" s="85"/>
      <c r="I51" s="87"/>
    </row>
    <row r="52" spans="2:9" x14ac:dyDescent="0.2">
      <c r="B52" s="89">
        <f>B42+B49</f>
        <v>54042</v>
      </c>
      <c r="C52" s="78"/>
      <c r="D52" s="78" t="s">
        <v>568</v>
      </c>
      <c r="E52" s="78"/>
      <c r="F52" s="91"/>
      <c r="G52" s="78" t="s">
        <v>568</v>
      </c>
      <c r="H52" s="78"/>
      <c r="I52" s="92">
        <f>I42+I43+I50</f>
        <v>54042</v>
      </c>
    </row>
    <row r="55" spans="2:9" ht="15" x14ac:dyDescent="0.2">
      <c r="B55" s="65" t="s">
        <v>625</v>
      </c>
      <c r="C55" s="94"/>
      <c r="D55" s="94"/>
      <c r="E55" s="94"/>
      <c r="F55" s="94"/>
      <c r="G55" s="94"/>
      <c r="H55" s="94"/>
      <c r="I55" s="94"/>
    </row>
    <row r="57" spans="2:9" x14ac:dyDescent="0.2">
      <c r="B57" s="70" t="s">
        <v>606</v>
      </c>
      <c r="C57" s="78"/>
      <c r="D57" s="78"/>
      <c r="E57" s="78"/>
      <c r="F57" s="78"/>
      <c r="G57" s="78"/>
      <c r="H57" s="78"/>
      <c r="I57" s="69" t="s">
        <v>605</v>
      </c>
    </row>
    <row r="58" spans="2:9" x14ac:dyDescent="0.2">
      <c r="B58" s="80"/>
      <c r="F58" s="82"/>
      <c r="G58" s="83"/>
      <c r="H58" s="83"/>
      <c r="I58" s="82"/>
    </row>
    <row r="59" spans="2:9" x14ac:dyDescent="0.2">
      <c r="B59" s="84">
        <f>B60+B61</f>
        <v>543</v>
      </c>
      <c r="D59" s="81" t="s">
        <v>624</v>
      </c>
      <c r="E59" s="86" t="s">
        <v>623</v>
      </c>
      <c r="F59" s="82"/>
      <c r="G59" s="88" t="s">
        <v>622</v>
      </c>
      <c r="H59" s="66" t="s">
        <v>621</v>
      </c>
      <c r="I59" s="87">
        <f>+B49</f>
        <v>51236</v>
      </c>
    </row>
    <row r="60" spans="2:9" x14ac:dyDescent="0.2">
      <c r="B60" s="84">
        <v>543</v>
      </c>
      <c r="D60" s="85" t="s">
        <v>620</v>
      </c>
      <c r="F60" s="82"/>
      <c r="G60" s="88" t="s">
        <v>619</v>
      </c>
      <c r="H60" s="85"/>
      <c r="I60" s="87">
        <f>I61+I62</f>
        <v>425</v>
      </c>
    </row>
    <row r="61" spans="2:9" x14ac:dyDescent="0.2">
      <c r="B61" s="84">
        <v>0</v>
      </c>
      <c r="D61" s="85" t="s">
        <v>618</v>
      </c>
      <c r="F61" s="82"/>
      <c r="G61" s="88" t="s">
        <v>617</v>
      </c>
      <c r="I61" s="87">
        <v>0</v>
      </c>
    </row>
    <row r="62" spans="2:9" x14ac:dyDescent="0.2">
      <c r="B62" s="84">
        <v>425</v>
      </c>
      <c r="D62" s="81" t="s">
        <v>616</v>
      </c>
      <c r="E62" s="85" t="s">
        <v>615</v>
      </c>
      <c r="F62" s="82"/>
      <c r="G62" s="88" t="s">
        <v>614</v>
      </c>
      <c r="I62" s="87">
        <v>425</v>
      </c>
    </row>
    <row r="63" spans="2:9" x14ac:dyDescent="0.2">
      <c r="B63" s="84"/>
      <c r="E63" s="85" t="s">
        <v>613</v>
      </c>
      <c r="F63" s="82"/>
      <c r="G63" s="83" t="s">
        <v>612</v>
      </c>
      <c r="H63" s="81" t="s">
        <v>611</v>
      </c>
      <c r="I63" s="87">
        <f>I64+I65+I66</f>
        <v>1831</v>
      </c>
    </row>
    <row r="64" spans="2:9" x14ac:dyDescent="0.2">
      <c r="B64" s="84">
        <f>B65+B66+B67</f>
        <v>2108</v>
      </c>
      <c r="D64" s="81" t="s">
        <v>612</v>
      </c>
      <c r="E64" s="81" t="s">
        <v>611</v>
      </c>
      <c r="F64" s="82"/>
      <c r="G64" s="85" t="s">
        <v>610</v>
      </c>
      <c r="I64" s="87">
        <v>0</v>
      </c>
    </row>
    <row r="65" spans="2:9" x14ac:dyDescent="0.2">
      <c r="B65" s="84">
        <v>616</v>
      </c>
      <c r="D65" s="85" t="s">
        <v>610</v>
      </c>
      <c r="F65" s="82"/>
      <c r="G65" s="88" t="s">
        <v>609</v>
      </c>
      <c r="I65" s="87">
        <v>0</v>
      </c>
    </row>
    <row r="66" spans="2:9" x14ac:dyDescent="0.2">
      <c r="B66" s="84">
        <v>0</v>
      </c>
      <c r="D66" s="85" t="s">
        <v>609</v>
      </c>
      <c r="F66" s="82"/>
      <c r="G66" s="88" t="s">
        <v>608</v>
      </c>
      <c r="I66" s="87">
        <v>1831</v>
      </c>
    </row>
    <row r="67" spans="2:9" x14ac:dyDescent="0.2">
      <c r="B67" s="84">
        <v>1492</v>
      </c>
      <c r="D67" s="85" t="s">
        <v>608</v>
      </c>
      <c r="F67" s="82"/>
      <c r="G67" s="83"/>
      <c r="H67" s="83"/>
      <c r="I67" s="87"/>
    </row>
    <row r="68" spans="2:9" x14ac:dyDescent="0.2">
      <c r="B68" s="84">
        <f>I70-B59-B62-B64</f>
        <v>50416</v>
      </c>
      <c r="D68" s="85" t="s">
        <v>602</v>
      </c>
      <c r="E68" s="85" t="s">
        <v>601</v>
      </c>
      <c r="F68" s="82"/>
      <c r="G68" s="83"/>
      <c r="H68" s="83"/>
      <c r="I68" s="87"/>
    </row>
    <row r="69" spans="2:9" ht="17.45" customHeight="1" x14ac:dyDescent="0.2">
      <c r="B69" s="84"/>
      <c r="F69" s="82"/>
      <c r="G69" s="83"/>
      <c r="H69" s="83"/>
      <c r="I69" s="87"/>
    </row>
    <row r="70" spans="2:9" ht="17.45" customHeight="1" x14ac:dyDescent="0.2">
      <c r="B70" s="89">
        <f>B59+B62+B64+B68</f>
        <v>53492</v>
      </c>
      <c r="C70" s="78"/>
      <c r="D70" s="78" t="s">
        <v>568</v>
      </c>
      <c r="E70" s="78"/>
      <c r="F70" s="91"/>
      <c r="G70" s="78" t="s">
        <v>568</v>
      </c>
      <c r="H70" s="78"/>
      <c r="I70" s="92">
        <f>I59+I60+I63</f>
        <v>53492</v>
      </c>
    </row>
    <row r="73" spans="2:9" ht="15" x14ac:dyDescent="0.2">
      <c r="B73" s="65" t="s">
        <v>607</v>
      </c>
      <c r="C73" s="94"/>
      <c r="D73" s="94"/>
      <c r="E73" s="94"/>
      <c r="F73" s="94"/>
      <c r="G73" s="94"/>
      <c r="H73" s="94"/>
      <c r="I73" s="94"/>
    </row>
    <row r="75" spans="2:9" x14ac:dyDescent="0.2">
      <c r="B75" s="70" t="s">
        <v>606</v>
      </c>
      <c r="C75" s="78"/>
      <c r="D75" s="78"/>
      <c r="E75" s="78"/>
      <c r="F75" s="78"/>
      <c r="G75" s="78"/>
      <c r="H75" s="78"/>
      <c r="I75" s="69" t="s">
        <v>605</v>
      </c>
    </row>
    <row r="76" spans="2:9" x14ac:dyDescent="0.2">
      <c r="B76" s="80"/>
      <c r="F76" s="82"/>
      <c r="G76" s="83"/>
      <c r="H76" s="83"/>
      <c r="I76" s="82"/>
    </row>
    <row r="77" spans="2:9" x14ac:dyDescent="0.2">
      <c r="B77" s="84">
        <v>0</v>
      </c>
      <c r="D77" s="81" t="s">
        <v>604</v>
      </c>
      <c r="E77" s="85" t="s">
        <v>603</v>
      </c>
      <c r="F77" s="82"/>
      <c r="G77" s="88" t="s">
        <v>602</v>
      </c>
      <c r="H77" s="66" t="s">
        <v>601</v>
      </c>
      <c r="I77" s="87">
        <f>+B68</f>
        <v>50416</v>
      </c>
    </row>
    <row r="78" spans="2:9" x14ac:dyDescent="0.2">
      <c r="B78" s="84"/>
      <c r="E78" s="85" t="s">
        <v>600</v>
      </c>
      <c r="F78" s="82"/>
      <c r="G78" s="88"/>
      <c r="H78" s="85"/>
      <c r="I78" s="87"/>
    </row>
    <row r="79" spans="2:9" x14ac:dyDescent="0.2">
      <c r="B79" s="84">
        <f>I82-B77</f>
        <v>50416</v>
      </c>
      <c r="D79" s="85" t="s">
        <v>595</v>
      </c>
      <c r="E79" s="68" t="s">
        <v>599</v>
      </c>
      <c r="F79" s="82"/>
      <c r="G79" s="83"/>
      <c r="H79" s="83"/>
      <c r="I79" s="87"/>
    </row>
    <row r="80" spans="2:9" x14ac:dyDescent="0.2">
      <c r="B80" s="84">
        <f>B79-B13</f>
        <v>18197</v>
      </c>
      <c r="D80" s="85" t="s">
        <v>598</v>
      </c>
      <c r="E80" s="66" t="s">
        <v>594</v>
      </c>
      <c r="F80" s="82"/>
      <c r="G80" s="83"/>
      <c r="H80" s="83"/>
      <c r="I80" s="87"/>
    </row>
    <row r="81" spans="2:9" x14ac:dyDescent="0.2">
      <c r="B81" s="84"/>
      <c r="F81" s="82"/>
      <c r="G81" s="83"/>
      <c r="H81" s="83"/>
      <c r="I81" s="87"/>
    </row>
    <row r="82" spans="2:9" x14ac:dyDescent="0.2">
      <c r="B82" s="89">
        <f>B77+B79</f>
        <v>50416</v>
      </c>
      <c r="C82" s="78"/>
      <c r="D82" s="78" t="s">
        <v>568</v>
      </c>
      <c r="E82" s="78"/>
      <c r="F82" s="91"/>
      <c r="G82" s="78" t="s">
        <v>568</v>
      </c>
      <c r="H82" s="78"/>
      <c r="I82" s="92">
        <f>I77</f>
        <v>50416</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597</v>
      </c>
      <c r="C85" s="153"/>
      <c r="D85" s="153"/>
      <c r="E85" s="153"/>
      <c r="F85" s="153"/>
      <c r="G85" s="153"/>
      <c r="H85" s="153"/>
      <c r="I85" s="153"/>
    </row>
    <row r="86" spans="2:9" ht="7.15" customHeight="1" x14ac:dyDescent="0.2"/>
    <row r="88" spans="2:9" ht="15" x14ac:dyDescent="0.2">
      <c r="B88" s="65" t="s">
        <v>596</v>
      </c>
      <c r="C88" s="93"/>
      <c r="D88" s="93"/>
      <c r="E88" s="93"/>
      <c r="F88" s="93"/>
      <c r="G88" s="93"/>
      <c r="H88" s="93"/>
      <c r="I88" s="93"/>
    </row>
    <row r="89" spans="2:9" ht="15.75" customHeight="1" x14ac:dyDescent="0.2"/>
    <row r="90" spans="2:9" x14ac:dyDescent="0.2">
      <c r="B90" s="64" t="s">
        <v>566</v>
      </c>
      <c r="C90" s="78"/>
      <c r="D90" s="78"/>
      <c r="E90" s="78"/>
      <c r="F90" s="78"/>
      <c r="G90" s="78"/>
      <c r="H90" s="78"/>
      <c r="I90" s="63" t="s">
        <v>565</v>
      </c>
    </row>
    <row r="91" spans="2:9" x14ac:dyDescent="0.2">
      <c r="B91" s="80"/>
      <c r="F91" s="82"/>
      <c r="G91" s="83"/>
      <c r="H91" s="83"/>
      <c r="I91" s="82"/>
    </row>
    <row r="92" spans="2:9" x14ac:dyDescent="0.2">
      <c r="B92" s="84">
        <f>I99</f>
        <v>29905</v>
      </c>
      <c r="D92" s="85" t="s">
        <v>582</v>
      </c>
      <c r="E92" s="66" t="s">
        <v>581</v>
      </c>
      <c r="F92" s="82"/>
      <c r="G92" s="85" t="s">
        <v>595</v>
      </c>
      <c r="H92" s="66" t="s">
        <v>594</v>
      </c>
      <c r="I92" s="87">
        <f>+B80</f>
        <v>18197</v>
      </c>
    </row>
    <row r="93" spans="2:9" x14ac:dyDescent="0.2">
      <c r="B93" s="84"/>
      <c r="E93" s="68" t="s">
        <v>578</v>
      </c>
      <c r="F93" s="82"/>
      <c r="G93" s="88" t="s">
        <v>593</v>
      </c>
      <c r="H93" s="81" t="s">
        <v>592</v>
      </c>
      <c r="I93" s="87">
        <f>I94+I95</f>
        <v>11858</v>
      </c>
    </row>
    <row r="94" spans="2:9" x14ac:dyDescent="0.2">
      <c r="B94" s="84"/>
      <c r="E94" s="85"/>
      <c r="F94" s="82"/>
      <c r="G94" s="88" t="s">
        <v>591</v>
      </c>
      <c r="I94" s="87">
        <v>782</v>
      </c>
    </row>
    <row r="95" spans="2:9" x14ac:dyDescent="0.2">
      <c r="B95" s="84"/>
      <c r="E95" s="85"/>
      <c r="F95" s="82"/>
      <c r="G95" s="88" t="s">
        <v>590</v>
      </c>
      <c r="I95" s="87">
        <v>11076</v>
      </c>
    </row>
    <row r="96" spans="2:9" x14ac:dyDescent="0.2">
      <c r="B96" s="84"/>
      <c r="D96" s="85"/>
      <c r="F96" s="82"/>
      <c r="G96" s="88" t="s">
        <v>589</v>
      </c>
      <c r="H96" s="81" t="s">
        <v>588</v>
      </c>
      <c r="I96" s="87">
        <f>I97</f>
        <v>-150</v>
      </c>
    </row>
    <row r="97" spans="2:9" x14ac:dyDescent="0.2">
      <c r="B97" s="98"/>
      <c r="C97" s="99"/>
      <c r="D97" s="99"/>
      <c r="E97" s="85"/>
      <c r="F97" s="100"/>
      <c r="G97" s="88" t="s">
        <v>587</v>
      </c>
      <c r="H97" s="101"/>
      <c r="I97" s="87">
        <v>-150</v>
      </c>
    </row>
    <row r="98" spans="2:9" x14ac:dyDescent="0.2">
      <c r="B98" s="84"/>
      <c r="F98" s="82"/>
      <c r="G98" s="83"/>
      <c r="H98" s="83"/>
      <c r="I98" s="87"/>
    </row>
    <row r="99" spans="2:9" x14ac:dyDescent="0.2">
      <c r="B99" s="89">
        <f>B92</f>
        <v>29905</v>
      </c>
      <c r="C99" s="78"/>
      <c r="D99" s="78" t="s">
        <v>568</v>
      </c>
      <c r="E99" s="78"/>
      <c r="F99" s="91"/>
      <c r="G99" s="78" t="s">
        <v>568</v>
      </c>
      <c r="H99" s="78"/>
      <c r="I99" s="92">
        <f>I92+I93+I96</f>
        <v>29905</v>
      </c>
    </row>
    <row r="102" spans="2:9" ht="15" x14ac:dyDescent="0.2">
      <c r="B102" s="65" t="s">
        <v>586</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566</v>
      </c>
      <c r="C104" s="78"/>
      <c r="D104" s="78"/>
      <c r="E104" s="78"/>
      <c r="F104" s="78"/>
      <c r="G104" s="78"/>
      <c r="H104" s="78"/>
      <c r="I104" s="63" t="s">
        <v>565</v>
      </c>
    </row>
    <row r="105" spans="2:9" x14ac:dyDescent="0.2">
      <c r="B105" s="80"/>
      <c r="E105" s="85"/>
      <c r="F105" s="102"/>
      <c r="G105" s="83"/>
      <c r="H105" s="83"/>
      <c r="I105" s="82"/>
    </row>
    <row r="106" spans="2:9" x14ac:dyDescent="0.2">
      <c r="B106" s="84">
        <f>B107+B109</f>
        <v>21725</v>
      </c>
      <c r="D106" s="85" t="s">
        <v>585</v>
      </c>
      <c r="E106" s="103" t="s">
        <v>584</v>
      </c>
      <c r="F106" s="82"/>
      <c r="G106" s="83"/>
      <c r="H106" s="83"/>
      <c r="I106" s="82"/>
    </row>
    <row r="107" spans="2:9" x14ac:dyDescent="0.2">
      <c r="B107" s="84">
        <v>21035</v>
      </c>
      <c r="D107" s="85" t="s">
        <v>583</v>
      </c>
      <c r="E107" s="85"/>
      <c r="F107" s="82"/>
      <c r="G107" s="85" t="s">
        <v>582</v>
      </c>
      <c r="H107" s="68" t="s">
        <v>581</v>
      </c>
      <c r="I107" s="87"/>
    </row>
    <row r="108" spans="2:9" x14ac:dyDescent="0.2">
      <c r="B108" s="84">
        <f>-B13</f>
        <v>-32219</v>
      </c>
      <c r="D108" s="85" t="s">
        <v>580</v>
      </c>
      <c r="E108" s="86" t="s">
        <v>579</v>
      </c>
      <c r="F108" s="82"/>
      <c r="G108" s="85"/>
      <c r="H108" s="67" t="s">
        <v>578</v>
      </c>
      <c r="I108" s="87">
        <f>B92</f>
        <v>29905</v>
      </c>
    </row>
    <row r="109" spans="2:9" x14ac:dyDescent="0.2">
      <c r="B109" s="84">
        <v>690</v>
      </c>
      <c r="D109" s="95" t="s">
        <v>577</v>
      </c>
      <c r="E109" s="85" t="s">
        <v>576</v>
      </c>
      <c r="F109" s="82"/>
      <c r="H109" s="104"/>
      <c r="I109" s="105"/>
    </row>
    <row r="110" spans="2:9" x14ac:dyDescent="0.2">
      <c r="B110" s="84">
        <v>0</v>
      </c>
      <c r="D110" s="85" t="s">
        <v>575</v>
      </c>
      <c r="E110" s="85" t="s">
        <v>574</v>
      </c>
      <c r="F110" s="82"/>
      <c r="G110" s="93"/>
      <c r="I110" s="87"/>
    </row>
    <row r="111" spans="2:9" x14ac:dyDescent="0.2">
      <c r="B111" s="84">
        <v>0</v>
      </c>
      <c r="D111" s="95" t="s">
        <v>573</v>
      </c>
      <c r="E111" s="85" t="s">
        <v>572</v>
      </c>
      <c r="F111" s="82"/>
      <c r="H111" s="104"/>
      <c r="I111" s="105"/>
    </row>
    <row r="112" spans="2:9" x14ac:dyDescent="0.2">
      <c r="B112" s="84"/>
      <c r="D112" s="85"/>
      <c r="E112" s="85" t="s">
        <v>571</v>
      </c>
      <c r="F112" s="82"/>
      <c r="G112" s="93"/>
      <c r="I112" s="87"/>
    </row>
    <row r="113" spans="2:9" x14ac:dyDescent="0.2">
      <c r="B113" s="84">
        <f>I115-B106-B108-B111</f>
        <v>40399</v>
      </c>
      <c r="C113" s="99"/>
      <c r="D113" s="99" t="s">
        <v>570</v>
      </c>
      <c r="E113" s="66" t="s">
        <v>569</v>
      </c>
      <c r="F113" s="100"/>
      <c r="G113" s="93"/>
      <c r="H113" s="101"/>
      <c r="I113" s="87"/>
    </row>
    <row r="114" spans="2:9" x14ac:dyDescent="0.2">
      <c r="B114" s="84"/>
      <c r="E114" s="85"/>
      <c r="F114" s="82"/>
      <c r="G114" s="93"/>
      <c r="H114" s="83"/>
      <c r="I114" s="87"/>
    </row>
    <row r="115" spans="2:9" x14ac:dyDescent="0.2">
      <c r="B115" s="89">
        <f>B106+B108+B111+B113</f>
        <v>29905</v>
      </c>
      <c r="C115" s="78"/>
      <c r="D115" s="78" t="s">
        <v>568</v>
      </c>
      <c r="E115" s="106"/>
      <c r="F115" s="91"/>
      <c r="G115" s="78" t="s">
        <v>568</v>
      </c>
      <c r="H115" s="78"/>
      <c r="I115" s="92">
        <f>I108</f>
        <v>29905</v>
      </c>
    </row>
    <row r="118" spans="2:9" ht="15" x14ac:dyDescent="0.2">
      <c r="B118" s="65" t="s">
        <v>567</v>
      </c>
      <c r="C118" s="93"/>
      <c r="D118" s="93"/>
      <c r="E118" s="93"/>
      <c r="F118" s="93"/>
      <c r="G118" s="93"/>
      <c r="H118" s="93"/>
      <c r="I118" s="93"/>
    </row>
    <row r="120" spans="2:9" x14ac:dyDescent="0.2">
      <c r="B120" s="64" t="s">
        <v>566</v>
      </c>
      <c r="C120" s="78"/>
      <c r="D120" s="78"/>
      <c r="E120" s="78"/>
      <c r="F120" s="78"/>
      <c r="G120" s="78"/>
      <c r="H120" s="78"/>
      <c r="I120" s="63" t="s">
        <v>565</v>
      </c>
    </row>
    <row r="121" spans="2:9" ht="15" x14ac:dyDescent="0.2">
      <c r="B121" s="61"/>
      <c r="C121" s="79"/>
      <c r="D121" s="79"/>
      <c r="E121" s="79"/>
      <c r="F121" s="79"/>
      <c r="G121" s="79"/>
      <c r="H121" s="79"/>
      <c r="I121" s="62"/>
    </row>
    <row r="122" spans="2:9" ht="15" x14ac:dyDescent="0.2">
      <c r="B122" s="61"/>
      <c r="C122" s="79"/>
      <c r="D122" s="79"/>
      <c r="E122" s="60" t="s">
        <v>564</v>
      </c>
      <c r="F122" s="79"/>
      <c r="G122" s="79"/>
      <c r="H122" s="79"/>
      <c r="I122" s="87">
        <f>B123-I125-I128-I131-I134-I137-I142-I143-I144</f>
        <v>40399</v>
      </c>
    </row>
    <row r="123" spans="2:9" ht="15" x14ac:dyDescent="0.2">
      <c r="B123" s="84">
        <f>B125+B128+B131+B134+B137+B142+B143+B144</f>
        <v>41359</v>
      </c>
      <c r="C123" s="79"/>
      <c r="D123" s="58"/>
      <c r="E123" s="85" t="s">
        <v>563</v>
      </c>
      <c r="F123" s="58"/>
      <c r="G123" s="58"/>
      <c r="H123" s="58"/>
      <c r="I123" s="87">
        <f>I125+I128+I131+I134+I137+I142+I143+I144</f>
        <v>960</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562</v>
      </c>
      <c r="F125" s="58"/>
      <c r="G125" s="58"/>
      <c r="H125" s="58"/>
      <c r="I125" s="87">
        <f>I126+I127</f>
        <v>0</v>
      </c>
    </row>
    <row r="126" spans="2:9" ht="13.15" customHeight="1" x14ac:dyDescent="0.2">
      <c r="B126" s="84">
        <v>0</v>
      </c>
      <c r="C126" s="58"/>
      <c r="D126" s="58"/>
      <c r="E126" s="85" t="s">
        <v>561</v>
      </c>
      <c r="F126" s="58"/>
      <c r="G126" s="58"/>
      <c r="H126" s="58"/>
      <c r="I126" s="87">
        <v>0</v>
      </c>
    </row>
    <row r="127" spans="2:9" ht="15" x14ac:dyDescent="0.2">
      <c r="B127" s="84">
        <v>0</v>
      </c>
      <c r="C127" s="58"/>
      <c r="D127" s="58"/>
      <c r="E127" s="85" t="s">
        <v>560</v>
      </c>
      <c r="F127" s="58"/>
      <c r="G127" s="58"/>
      <c r="H127" s="58"/>
      <c r="I127" s="87">
        <v>0</v>
      </c>
    </row>
    <row r="128" spans="2:9" x14ac:dyDescent="0.2">
      <c r="B128" s="84">
        <f>B129+B130</f>
        <v>30207</v>
      </c>
      <c r="E128" s="85" t="s">
        <v>559</v>
      </c>
      <c r="I128" s="87">
        <f>I129+I130</f>
        <v>1022</v>
      </c>
    </row>
    <row r="129" spans="2:9" x14ac:dyDescent="0.2">
      <c r="B129" s="84">
        <v>30205</v>
      </c>
      <c r="E129" s="85" t="s">
        <v>558</v>
      </c>
      <c r="I129" s="87">
        <v>0</v>
      </c>
    </row>
    <row r="130" spans="2:9" x14ac:dyDescent="0.2">
      <c r="B130" s="84">
        <v>2</v>
      </c>
      <c r="E130" s="85" t="s">
        <v>557</v>
      </c>
      <c r="I130" s="87">
        <v>1022</v>
      </c>
    </row>
    <row r="131" spans="2:9" x14ac:dyDescent="0.2">
      <c r="B131" s="84">
        <f>B132+B133</f>
        <v>-28</v>
      </c>
      <c r="E131" s="85" t="s">
        <v>556</v>
      </c>
      <c r="I131" s="87">
        <f>I132+I133</f>
        <v>0</v>
      </c>
    </row>
    <row r="132" spans="2:9" x14ac:dyDescent="0.2">
      <c r="B132" s="84">
        <v>-3028</v>
      </c>
      <c r="E132" s="85" t="s">
        <v>555</v>
      </c>
      <c r="I132" s="87">
        <v>0</v>
      </c>
    </row>
    <row r="133" spans="2:9" x14ac:dyDescent="0.2">
      <c r="B133" s="84">
        <v>3000</v>
      </c>
      <c r="E133" s="85" t="s">
        <v>554</v>
      </c>
      <c r="I133" s="87">
        <v>0</v>
      </c>
    </row>
    <row r="134" spans="2:9" x14ac:dyDescent="0.2">
      <c r="B134" s="84">
        <f>B135+B136</f>
        <v>-6838</v>
      </c>
      <c r="E134" s="85" t="s">
        <v>553</v>
      </c>
      <c r="I134" s="87">
        <f>I135+I136</f>
        <v>-18069</v>
      </c>
    </row>
    <row r="135" spans="2:9" x14ac:dyDescent="0.2">
      <c r="B135" s="84">
        <v>-5079</v>
      </c>
      <c r="E135" s="85" t="s">
        <v>552</v>
      </c>
      <c r="I135" s="87">
        <v>-6954</v>
      </c>
    </row>
    <row r="136" spans="2:9" x14ac:dyDescent="0.2">
      <c r="B136" s="84">
        <v>-1759</v>
      </c>
      <c r="E136" s="85" t="s">
        <v>551</v>
      </c>
      <c r="I136" s="87">
        <v>-11115</v>
      </c>
    </row>
    <row r="137" spans="2:9" x14ac:dyDescent="0.2">
      <c r="B137" s="84">
        <f>B138+B141</f>
        <v>598</v>
      </c>
      <c r="E137" s="107" t="s">
        <v>550</v>
      </c>
      <c r="I137" s="87">
        <f>I138+I141</f>
        <v>1011</v>
      </c>
    </row>
    <row r="138" spans="2:9" x14ac:dyDescent="0.2">
      <c r="B138" s="84">
        <f>B139+B140</f>
        <v>598</v>
      </c>
      <c r="E138" s="107" t="s">
        <v>549</v>
      </c>
      <c r="I138" s="87">
        <f>I139+I140</f>
        <v>1011</v>
      </c>
    </row>
    <row r="139" spans="2:9" x14ac:dyDescent="0.2">
      <c r="B139" s="84">
        <v>598</v>
      </c>
      <c r="E139" s="107" t="s">
        <v>548</v>
      </c>
      <c r="I139" s="87">
        <v>1011</v>
      </c>
    </row>
    <row r="140" spans="2:9" x14ac:dyDescent="0.2">
      <c r="B140" s="84">
        <v>0</v>
      </c>
      <c r="E140" s="107" t="s">
        <v>547</v>
      </c>
      <c r="I140" s="87">
        <v>0</v>
      </c>
    </row>
    <row r="141" spans="2:9" x14ac:dyDescent="0.2">
      <c r="B141" s="84">
        <v>0</v>
      </c>
      <c r="E141" s="107" t="s">
        <v>546</v>
      </c>
      <c r="I141" s="87">
        <v>0</v>
      </c>
    </row>
    <row r="142" spans="2:9" x14ac:dyDescent="0.2">
      <c r="B142" s="84">
        <v>0</v>
      </c>
      <c r="E142" s="85" t="s">
        <v>545</v>
      </c>
      <c r="I142" s="87">
        <v>0</v>
      </c>
    </row>
    <row r="143" spans="2:9" x14ac:dyDescent="0.2">
      <c r="B143" s="84">
        <v>0</v>
      </c>
      <c r="C143" s="85" t="s">
        <v>544</v>
      </c>
      <c r="E143" s="85" t="s">
        <v>544</v>
      </c>
      <c r="I143" s="87">
        <v>0</v>
      </c>
    </row>
    <row r="144" spans="2:9" x14ac:dyDescent="0.2">
      <c r="B144" s="84">
        <f>B145+B146</f>
        <v>17420</v>
      </c>
      <c r="C144" s="85" t="s">
        <v>543</v>
      </c>
      <c r="E144" s="85" t="s">
        <v>543</v>
      </c>
      <c r="I144" s="87">
        <f>I145+I146</f>
        <v>16996</v>
      </c>
    </row>
    <row r="145" spans="2:9" x14ac:dyDescent="0.2">
      <c r="B145" s="84">
        <v>12973</v>
      </c>
      <c r="C145" s="85" t="s">
        <v>542</v>
      </c>
      <c r="E145" s="85" t="s">
        <v>542</v>
      </c>
      <c r="I145" s="87">
        <v>5796</v>
      </c>
    </row>
    <row r="146" spans="2:9" x14ac:dyDescent="0.2">
      <c r="B146" s="89">
        <v>4447</v>
      </c>
      <c r="C146" s="108" t="s">
        <v>541</v>
      </c>
      <c r="D146" s="109"/>
      <c r="E146" s="108" t="s">
        <v>541</v>
      </c>
      <c r="F146" s="109"/>
      <c r="G146" s="109"/>
      <c r="H146" s="109"/>
      <c r="I146" s="92">
        <v>11200</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112</v>
      </c>
      <c r="D1" s="45"/>
      <c r="E1" s="45"/>
      <c r="F1" s="45"/>
      <c r="G1" s="39"/>
      <c r="H1" s="45"/>
      <c r="I1" s="45"/>
      <c r="J1" s="45"/>
      <c r="K1" s="45"/>
      <c r="L1" s="45"/>
      <c r="M1" s="45"/>
    </row>
    <row r="2" spans="2:14" s="41" customFormat="1" ht="20.25" x14ac:dyDescent="0.25">
      <c r="B2" s="75" t="s">
        <v>1013</v>
      </c>
      <c r="D2" s="42"/>
      <c r="E2" s="42"/>
      <c r="F2" s="42"/>
      <c r="G2" s="39"/>
      <c r="H2" s="42"/>
      <c r="I2" s="42"/>
      <c r="J2" s="42"/>
      <c r="K2" s="42"/>
      <c r="L2" s="42"/>
      <c r="M2" s="42"/>
    </row>
    <row r="3" spans="2:14" s="37" customFormat="1" ht="15" customHeight="1" x14ac:dyDescent="0.25">
      <c r="B3" s="76" t="s">
        <v>773</v>
      </c>
      <c r="D3" s="39"/>
      <c r="E3" s="40"/>
      <c r="F3" s="39"/>
      <c r="G3" s="39"/>
      <c r="H3" s="39"/>
      <c r="I3" s="39"/>
      <c r="J3" s="39"/>
      <c r="K3" s="39"/>
      <c r="L3" s="39"/>
      <c r="M3" s="39"/>
      <c r="N3" s="38"/>
    </row>
    <row r="4" spans="2:14" s="37" customFormat="1" ht="15" customHeight="1" x14ac:dyDescent="0.25">
      <c r="B4" s="76"/>
      <c r="D4" s="39"/>
      <c r="E4" s="40"/>
      <c r="F4" s="39"/>
      <c r="G4" s="39"/>
      <c r="H4" s="39"/>
      <c r="I4" s="39"/>
      <c r="J4" s="39"/>
      <c r="K4" s="39"/>
      <c r="L4" s="39"/>
      <c r="M4" s="39"/>
      <c r="N4" s="38"/>
    </row>
    <row r="5" spans="2:14" s="34" customFormat="1" ht="15" customHeight="1" x14ac:dyDescent="0.2">
      <c r="B5" s="76"/>
      <c r="D5" s="122"/>
      <c r="E5" s="21"/>
      <c r="F5" s="21"/>
      <c r="G5" s="21"/>
      <c r="H5" s="21"/>
      <c r="I5" s="21"/>
      <c r="J5" s="21"/>
      <c r="K5" s="21"/>
      <c r="L5" s="21"/>
      <c r="M5" s="21"/>
      <c r="N5" s="35"/>
    </row>
    <row r="6" spans="2:14" s="34" customFormat="1" ht="20.25" customHeight="1" x14ac:dyDescent="0.2">
      <c r="B6" s="123" t="s">
        <v>662</v>
      </c>
      <c r="D6" s="122"/>
      <c r="E6" s="21"/>
      <c r="F6" s="21"/>
      <c r="G6" s="21"/>
      <c r="H6" s="21"/>
      <c r="I6" s="21"/>
      <c r="J6" s="21"/>
      <c r="K6" s="21"/>
      <c r="L6" s="21"/>
      <c r="M6" s="21"/>
      <c r="N6" s="35"/>
    </row>
    <row r="7" spans="2:14" ht="15" x14ac:dyDescent="0.2">
      <c r="B7" s="65" t="s">
        <v>661</v>
      </c>
      <c r="C7" s="65"/>
      <c r="D7" s="65"/>
      <c r="E7" s="65"/>
      <c r="F7" s="65"/>
      <c r="G7" s="65"/>
      <c r="H7" s="65"/>
      <c r="I7" s="65"/>
    </row>
    <row r="9" spans="2:14" x14ac:dyDescent="0.2">
      <c r="B9" s="70" t="s">
        <v>606</v>
      </c>
      <c r="C9" s="78"/>
      <c r="D9" s="78"/>
      <c r="E9" s="78"/>
      <c r="F9" s="78"/>
      <c r="G9" s="78"/>
      <c r="H9" s="78"/>
      <c r="I9" s="69" t="s">
        <v>605</v>
      </c>
    </row>
    <row r="10" spans="2:14" x14ac:dyDescent="0.2">
      <c r="B10" s="80"/>
      <c r="F10" s="82"/>
      <c r="G10" s="83"/>
      <c r="H10" s="83"/>
      <c r="I10" s="82"/>
    </row>
    <row r="11" spans="2:14" x14ac:dyDescent="0.2">
      <c r="B11" s="84">
        <v>26827</v>
      </c>
      <c r="D11" s="81" t="s">
        <v>660</v>
      </c>
      <c r="E11" s="85" t="s">
        <v>659</v>
      </c>
      <c r="F11" s="82"/>
      <c r="G11" s="83" t="s">
        <v>658</v>
      </c>
      <c r="H11" s="86" t="s">
        <v>657</v>
      </c>
      <c r="I11" s="87">
        <f>I12+I13</f>
        <v>215927</v>
      </c>
    </row>
    <row r="12" spans="2:14" x14ac:dyDescent="0.2">
      <c r="B12" s="84">
        <f>I11-B11</f>
        <v>189100</v>
      </c>
      <c r="D12" s="85" t="s">
        <v>647</v>
      </c>
      <c r="E12" s="66" t="s">
        <v>646</v>
      </c>
      <c r="F12" s="82"/>
      <c r="G12" s="88" t="s">
        <v>656</v>
      </c>
      <c r="H12" s="83"/>
      <c r="I12" s="87">
        <v>215927</v>
      </c>
    </row>
    <row r="13" spans="2:14" x14ac:dyDescent="0.2">
      <c r="B13" s="84">
        <v>15418</v>
      </c>
      <c r="D13" s="81" t="s">
        <v>655</v>
      </c>
      <c r="E13" s="85" t="s">
        <v>579</v>
      </c>
      <c r="F13" s="82"/>
      <c r="G13" s="88" t="s">
        <v>654</v>
      </c>
      <c r="I13" s="87">
        <v>0</v>
      </c>
    </row>
    <row r="14" spans="2:14" x14ac:dyDescent="0.2">
      <c r="B14" s="84">
        <f>B12-B13</f>
        <v>173682</v>
      </c>
      <c r="D14" s="81" t="s">
        <v>653</v>
      </c>
      <c r="E14" s="66" t="s">
        <v>652</v>
      </c>
      <c r="F14" s="82"/>
      <c r="G14" s="88"/>
      <c r="H14" s="83"/>
      <c r="I14" s="87"/>
    </row>
    <row r="15" spans="2:14" ht="7.15" customHeight="1" x14ac:dyDescent="0.2">
      <c r="B15" s="84"/>
      <c r="F15" s="82"/>
      <c r="G15" s="83"/>
      <c r="H15" s="83"/>
      <c r="I15" s="87"/>
    </row>
    <row r="16" spans="2:14" x14ac:dyDescent="0.2">
      <c r="B16" s="89">
        <f>B11+B12</f>
        <v>215927</v>
      </c>
      <c r="C16" s="78"/>
      <c r="D16" s="90" t="s">
        <v>568</v>
      </c>
      <c r="E16" s="78"/>
      <c r="F16" s="91"/>
      <c r="G16" s="90" t="s">
        <v>568</v>
      </c>
      <c r="H16" s="78"/>
      <c r="I16" s="92">
        <f>I11</f>
        <v>215927</v>
      </c>
    </row>
    <row r="19" spans="2:9" ht="15" x14ac:dyDescent="0.2">
      <c r="B19" s="65" t="s">
        <v>651</v>
      </c>
      <c r="C19" s="93"/>
      <c r="D19" s="65"/>
      <c r="E19" s="65"/>
      <c r="F19" s="65"/>
      <c r="G19" s="65"/>
      <c r="H19" s="65"/>
      <c r="I19" s="93"/>
    </row>
    <row r="22" spans="2:9" ht="15" x14ac:dyDescent="0.2">
      <c r="B22" s="65" t="s">
        <v>650</v>
      </c>
      <c r="C22" s="93"/>
      <c r="D22" s="93"/>
      <c r="E22" s="93"/>
      <c r="F22" s="93"/>
      <c r="G22" s="93"/>
      <c r="H22" s="93"/>
      <c r="I22" s="93"/>
    </row>
    <row r="24" spans="2:9" ht="15" x14ac:dyDescent="0.2">
      <c r="B24" s="70" t="s">
        <v>606</v>
      </c>
      <c r="C24" s="71"/>
      <c r="D24" s="71"/>
      <c r="E24" s="71"/>
      <c r="F24" s="71"/>
      <c r="G24" s="71"/>
      <c r="H24" s="71"/>
      <c r="I24" s="69" t="s">
        <v>605</v>
      </c>
    </row>
    <row r="25" spans="2:9" x14ac:dyDescent="0.2">
      <c r="B25" s="80"/>
      <c r="F25" s="82"/>
      <c r="G25" s="83"/>
      <c r="H25" s="83"/>
      <c r="I25" s="82"/>
    </row>
    <row r="26" spans="2:9" x14ac:dyDescent="0.2">
      <c r="B26" s="84">
        <f>B27+B28</f>
        <v>19168</v>
      </c>
      <c r="D26" s="81" t="s">
        <v>649</v>
      </c>
      <c r="E26" s="85" t="s">
        <v>648</v>
      </c>
      <c r="F26" s="82"/>
      <c r="G26" s="88" t="s">
        <v>647</v>
      </c>
      <c r="H26" s="68" t="s">
        <v>646</v>
      </c>
      <c r="I26" s="87">
        <f>+B12</f>
        <v>189100</v>
      </c>
    </row>
    <row r="27" spans="2:9" x14ac:dyDescent="0.2">
      <c r="B27" s="84">
        <v>15128</v>
      </c>
      <c r="D27" s="85" t="s">
        <v>645</v>
      </c>
      <c r="F27" s="82"/>
      <c r="G27" s="83"/>
      <c r="H27" s="83"/>
      <c r="I27" s="87"/>
    </row>
    <row r="28" spans="2:9" x14ac:dyDescent="0.2">
      <c r="B28" s="84">
        <f>B29+B30</f>
        <v>4040</v>
      </c>
      <c r="D28" s="85" t="s">
        <v>644</v>
      </c>
      <c r="F28" s="82"/>
      <c r="G28" s="83"/>
      <c r="H28" s="83"/>
      <c r="I28" s="87"/>
    </row>
    <row r="29" spans="2:9" x14ac:dyDescent="0.2">
      <c r="B29" s="84">
        <v>4040</v>
      </c>
      <c r="D29" s="85" t="s">
        <v>643</v>
      </c>
      <c r="F29" s="82"/>
      <c r="G29" s="83"/>
      <c r="H29" s="83"/>
      <c r="I29" s="87"/>
    </row>
    <row r="30" spans="2:9" x14ac:dyDescent="0.2">
      <c r="B30" s="84">
        <v>0</v>
      </c>
      <c r="D30" s="85" t="s">
        <v>642</v>
      </c>
      <c r="F30" s="82"/>
      <c r="G30" s="83"/>
      <c r="H30" s="83"/>
      <c r="I30" s="87"/>
    </row>
    <row r="31" spans="2:9" ht="12.75" customHeight="1" x14ac:dyDescent="0.2">
      <c r="B31" s="84">
        <v>2830</v>
      </c>
      <c r="D31" s="81" t="s">
        <v>641</v>
      </c>
      <c r="E31" s="81" t="s">
        <v>640</v>
      </c>
      <c r="F31" s="82"/>
      <c r="G31" s="83"/>
      <c r="H31" s="83"/>
      <c r="I31" s="87"/>
    </row>
    <row r="32" spans="2:9" ht="12.75" customHeight="1" x14ac:dyDescent="0.2">
      <c r="B32" s="84">
        <v>0</v>
      </c>
      <c r="D32" s="81" t="s">
        <v>639</v>
      </c>
      <c r="E32" s="81" t="s">
        <v>638</v>
      </c>
      <c r="F32" s="82"/>
      <c r="G32" s="83"/>
      <c r="H32" s="83"/>
      <c r="I32" s="87"/>
    </row>
    <row r="33" spans="2:9" x14ac:dyDescent="0.2">
      <c r="B33" s="84">
        <f>I35-B26-B31-B32</f>
        <v>167102</v>
      </c>
      <c r="D33" s="85" t="s">
        <v>636</v>
      </c>
      <c r="E33" s="66" t="s">
        <v>635</v>
      </c>
      <c r="F33" s="82"/>
      <c r="G33" s="83"/>
      <c r="H33" s="83"/>
      <c r="I33" s="87"/>
    </row>
    <row r="34" spans="2:9" x14ac:dyDescent="0.2">
      <c r="B34" s="84"/>
      <c r="F34" s="82"/>
      <c r="G34" s="83"/>
      <c r="H34" s="83"/>
      <c r="I34" s="87"/>
    </row>
    <row r="35" spans="2:9" x14ac:dyDescent="0.2">
      <c r="B35" s="89">
        <f>B26+B31+B32+B33</f>
        <v>189100</v>
      </c>
      <c r="C35" s="78"/>
      <c r="D35" s="90" t="s">
        <v>568</v>
      </c>
      <c r="E35" s="78"/>
      <c r="F35" s="91"/>
      <c r="G35" s="90" t="s">
        <v>568</v>
      </c>
      <c r="H35" s="78"/>
      <c r="I35" s="92">
        <f>I26</f>
        <v>189100</v>
      </c>
    </row>
    <row r="38" spans="2:9" ht="15" x14ac:dyDescent="0.2">
      <c r="B38" s="65" t="s">
        <v>637</v>
      </c>
      <c r="C38" s="94"/>
      <c r="D38" s="94"/>
      <c r="E38" s="94"/>
      <c r="F38" s="94"/>
      <c r="G38" s="94"/>
      <c r="H38" s="94"/>
      <c r="I38" s="94"/>
    </row>
    <row r="39" spans="2:9" ht="13.15" customHeight="1" x14ac:dyDescent="0.2"/>
    <row r="40" spans="2:9" x14ac:dyDescent="0.2">
      <c r="B40" s="70" t="s">
        <v>606</v>
      </c>
      <c r="C40" s="78"/>
      <c r="D40" s="78"/>
      <c r="E40" s="78"/>
      <c r="F40" s="78"/>
      <c r="G40" s="78"/>
      <c r="H40" s="78"/>
      <c r="I40" s="69" t="s">
        <v>605</v>
      </c>
    </row>
    <row r="41" spans="2:9" x14ac:dyDescent="0.2">
      <c r="B41" s="80"/>
      <c r="F41" s="82"/>
      <c r="G41" s="83"/>
      <c r="H41" s="83"/>
      <c r="I41" s="82"/>
    </row>
    <row r="42" spans="2:9" x14ac:dyDescent="0.2">
      <c r="B42" s="84">
        <f>B43+B44+B45+B47+B48</f>
        <v>4341</v>
      </c>
      <c r="D42" s="81" t="s">
        <v>634</v>
      </c>
      <c r="E42" s="88" t="s">
        <v>633</v>
      </c>
      <c r="F42" s="82"/>
      <c r="G42" s="85" t="s">
        <v>636</v>
      </c>
      <c r="H42" s="66" t="s">
        <v>635</v>
      </c>
      <c r="I42" s="87">
        <f>+B33</f>
        <v>167102</v>
      </c>
    </row>
    <row r="43" spans="2:9" ht="15" x14ac:dyDescent="0.2">
      <c r="B43" s="84">
        <v>4341</v>
      </c>
      <c r="C43" s="58"/>
      <c r="D43" s="95" t="s">
        <v>632</v>
      </c>
      <c r="F43" s="62"/>
      <c r="G43" s="79" t="s">
        <v>634</v>
      </c>
      <c r="H43" s="96" t="s">
        <v>633</v>
      </c>
      <c r="I43" s="87">
        <f>I44+I45+I47+I48+I49</f>
        <v>1016</v>
      </c>
    </row>
    <row r="44" spans="2:9" x14ac:dyDescent="0.2">
      <c r="B44" s="84">
        <v>0</v>
      </c>
      <c r="D44" s="85" t="s">
        <v>631</v>
      </c>
      <c r="F44" s="82"/>
      <c r="G44" s="95" t="s">
        <v>632</v>
      </c>
      <c r="I44" s="87">
        <v>1016</v>
      </c>
    </row>
    <row r="45" spans="2:9" x14ac:dyDescent="0.2">
      <c r="B45" s="84">
        <v>0</v>
      </c>
      <c r="D45" s="85" t="s">
        <v>630</v>
      </c>
      <c r="E45" s="80"/>
      <c r="F45" s="82"/>
      <c r="G45" s="85" t="s">
        <v>631</v>
      </c>
      <c r="I45" s="87">
        <v>0</v>
      </c>
    </row>
    <row r="46" spans="2:9" x14ac:dyDescent="0.2">
      <c r="B46" s="84"/>
      <c r="E46" s="97" t="s">
        <v>629</v>
      </c>
      <c r="F46" s="82"/>
      <c r="G46" s="85" t="s">
        <v>630</v>
      </c>
      <c r="H46" s="80"/>
      <c r="I46" s="87"/>
    </row>
    <row r="47" spans="2:9" x14ac:dyDescent="0.2">
      <c r="B47" s="84">
        <v>0</v>
      </c>
      <c r="D47" s="85" t="s">
        <v>628</v>
      </c>
      <c r="E47" s="85"/>
      <c r="F47" s="82"/>
      <c r="H47" s="85" t="s">
        <v>629</v>
      </c>
      <c r="I47" s="87">
        <v>0</v>
      </c>
    </row>
    <row r="48" spans="2:9" x14ac:dyDescent="0.2">
      <c r="B48" s="84">
        <v>0</v>
      </c>
      <c r="D48" s="85" t="s">
        <v>627</v>
      </c>
      <c r="E48" s="85"/>
      <c r="F48" s="82"/>
      <c r="G48" s="81" t="s">
        <v>628</v>
      </c>
      <c r="H48" s="85"/>
      <c r="I48" s="87">
        <v>0</v>
      </c>
    </row>
    <row r="49" spans="2:9" x14ac:dyDescent="0.2">
      <c r="B49" s="84">
        <f>I52-B42</f>
        <v>163777</v>
      </c>
      <c r="D49" s="85" t="s">
        <v>622</v>
      </c>
      <c r="E49" s="66" t="s">
        <v>621</v>
      </c>
      <c r="F49" s="82"/>
      <c r="G49" s="85" t="s">
        <v>627</v>
      </c>
      <c r="H49" s="85"/>
      <c r="I49" s="87">
        <v>0</v>
      </c>
    </row>
    <row r="50" spans="2:9" x14ac:dyDescent="0.2">
      <c r="B50" s="84"/>
      <c r="D50" s="85"/>
      <c r="E50" s="85"/>
      <c r="F50" s="82"/>
      <c r="G50" s="85" t="s">
        <v>626</v>
      </c>
      <c r="H50" s="85"/>
      <c r="I50" s="87">
        <v>0</v>
      </c>
    </row>
    <row r="51" spans="2:9" x14ac:dyDescent="0.2">
      <c r="B51" s="84"/>
      <c r="F51" s="82"/>
      <c r="G51" s="85"/>
      <c r="I51" s="87"/>
    </row>
    <row r="52" spans="2:9" x14ac:dyDescent="0.2">
      <c r="B52" s="89">
        <f>B42+B49</f>
        <v>168118</v>
      </c>
      <c r="C52" s="78"/>
      <c r="D52" s="78" t="s">
        <v>568</v>
      </c>
      <c r="E52" s="78"/>
      <c r="F52" s="91"/>
      <c r="G52" s="78" t="s">
        <v>568</v>
      </c>
      <c r="H52" s="78"/>
      <c r="I52" s="92">
        <f>I42+I43+I50</f>
        <v>168118</v>
      </c>
    </row>
    <row r="55" spans="2:9" ht="15" x14ac:dyDescent="0.2">
      <c r="B55" s="65" t="s">
        <v>625</v>
      </c>
      <c r="C55" s="94"/>
      <c r="D55" s="94"/>
      <c r="E55" s="94"/>
      <c r="F55" s="94"/>
      <c r="G55" s="94"/>
      <c r="H55" s="94"/>
      <c r="I55" s="94"/>
    </row>
    <row r="57" spans="2:9" x14ac:dyDescent="0.2">
      <c r="B57" s="70" t="s">
        <v>606</v>
      </c>
      <c r="C57" s="78"/>
      <c r="D57" s="78"/>
      <c r="E57" s="78"/>
      <c r="F57" s="78"/>
      <c r="G57" s="78"/>
      <c r="H57" s="78"/>
      <c r="I57" s="69" t="s">
        <v>605</v>
      </c>
    </row>
    <row r="58" spans="2:9" x14ac:dyDescent="0.2">
      <c r="B58" s="80"/>
      <c r="F58" s="82"/>
      <c r="G58" s="83"/>
      <c r="H58" s="83"/>
      <c r="I58" s="82"/>
    </row>
    <row r="59" spans="2:9" x14ac:dyDescent="0.2">
      <c r="B59" s="84">
        <f>B60+B61</f>
        <v>45</v>
      </c>
      <c r="D59" s="81" t="s">
        <v>624</v>
      </c>
      <c r="E59" s="86" t="s">
        <v>623</v>
      </c>
      <c r="F59" s="82"/>
      <c r="G59" s="88" t="s">
        <v>622</v>
      </c>
      <c r="H59" s="66" t="s">
        <v>621</v>
      </c>
      <c r="I59" s="87">
        <f>+B49</f>
        <v>163777</v>
      </c>
    </row>
    <row r="60" spans="2:9" x14ac:dyDescent="0.2">
      <c r="B60" s="84">
        <v>45</v>
      </c>
      <c r="D60" s="85" t="s">
        <v>620</v>
      </c>
      <c r="F60" s="82"/>
      <c r="G60" s="88" t="s">
        <v>619</v>
      </c>
      <c r="H60" s="85"/>
      <c r="I60" s="87">
        <f>I61+I62</f>
        <v>0</v>
      </c>
    </row>
    <row r="61" spans="2:9" x14ac:dyDescent="0.2">
      <c r="B61" s="84">
        <v>0</v>
      </c>
      <c r="D61" s="85" t="s">
        <v>618</v>
      </c>
      <c r="F61" s="82"/>
      <c r="G61" s="88" t="s">
        <v>617</v>
      </c>
      <c r="I61" s="87">
        <v>0</v>
      </c>
    </row>
    <row r="62" spans="2:9" x14ac:dyDescent="0.2">
      <c r="B62" s="84">
        <v>0</v>
      </c>
      <c r="D62" s="81" t="s">
        <v>616</v>
      </c>
      <c r="E62" s="85" t="s">
        <v>615</v>
      </c>
      <c r="F62" s="82"/>
      <c r="G62" s="88" t="s">
        <v>614</v>
      </c>
      <c r="I62" s="87">
        <v>0</v>
      </c>
    </row>
    <row r="63" spans="2:9" x14ac:dyDescent="0.2">
      <c r="B63" s="84"/>
      <c r="E63" s="85" t="s">
        <v>613</v>
      </c>
      <c r="F63" s="82"/>
      <c r="G63" s="83" t="s">
        <v>612</v>
      </c>
      <c r="H63" s="81" t="s">
        <v>611</v>
      </c>
      <c r="I63" s="87">
        <f>I64+I65+I66</f>
        <v>0</v>
      </c>
    </row>
    <row r="64" spans="2:9" x14ac:dyDescent="0.2">
      <c r="B64" s="84">
        <f>B65+B66+B67</f>
        <v>475</v>
      </c>
      <c r="D64" s="81" t="s">
        <v>612</v>
      </c>
      <c r="E64" s="81" t="s">
        <v>611</v>
      </c>
      <c r="F64" s="82"/>
      <c r="G64" s="85" t="s">
        <v>610</v>
      </c>
      <c r="I64" s="87">
        <v>0</v>
      </c>
    </row>
    <row r="65" spans="2:9" x14ac:dyDescent="0.2">
      <c r="B65" s="84">
        <v>95</v>
      </c>
      <c r="D65" s="85" t="s">
        <v>610</v>
      </c>
      <c r="F65" s="82"/>
      <c r="G65" s="88" t="s">
        <v>609</v>
      </c>
      <c r="I65" s="87">
        <v>0</v>
      </c>
    </row>
    <row r="66" spans="2:9" x14ac:dyDescent="0.2">
      <c r="B66" s="84">
        <v>0</v>
      </c>
      <c r="D66" s="85" t="s">
        <v>609</v>
      </c>
      <c r="F66" s="82"/>
      <c r="G66" s="88" t="s">
        <v>608</v>
      </c>
      <c r="I66" s="87">
        <v>0</v>
      </c>
    </row>
    <row r="67" spans="2:9" x14ac:dyDescent="0.2">
      <c r="B67" s="84">
        <v>380</v>
      </c>
      <c r="D67" s="85" t="s">
        <v>608</v>
      </c>
      <c r="F67" s="82"/>
      <c r="G67" s="83"/>
      <c r="H67" s="83"/>
      <c r="I67" s="87"/>
    </row>
    <row r="68" spans="2:9" x14ac:dyDescent="0.2">
      <c r="B68" s="84">
        <f>I70-B59-B62-B64</f>
        <v>163257</v>
      </c>
      <c r="D68" s="85" t="s">
        <v>602</v>
      </c>
      <c r="E68" s="85" t="s">
        <v>601</v>
      </c>
      <c r="F68" s="82"/>
      <c r="G68" s="83"/>
      <c r="H68" s="83"/>
      <c r="I68" s="87"/>
    </row>
    <row r="69" spans="2:9" ht="17.45" customHeight="1" x14ac:dyDescent="0.2">
      <c r="B69" s="84"/>
      <c r="F69" s="82"/>
      <c r="G69" s="83"/>
      <c r="H69" s="83"/>
      <c r="I69" s="87"/>
    </row>
    <row r="70" spans="2:9" ht="17.45" customHeight="1" x14ac:dyDescent="0.2">
      <c r="B70" s="89">
        <f>B59+B62+B64+B68</f>
        <v>163777</v>
      </c>
      <c r="C70" s="78"/>
      <c r="D70" s="78" t="s">
        <v>568</v>
      </c>
      <c r="E70" s="78"/>
      <c r="F70" s="91"/>
      <c r="G70" s="78" t="s">
        <v>568</v>
      </c>
      <c r="H70" s="78"/>
      <c r="I70" s="92">
        <f>I59+I60+I63</f>
        <v>163777</v>
      </c>
    </row>
    <row r="73" spans="2:9" ht="15" x14ac:dyDescent="0.2">
      <c r="B73" s="65" t="s">
        <v>607</v>
      </c>
      <c r="C73" s="94"/>
      <c r="D73" s="94"/>
      <c r="E73" s="94"/>
      <c r="F73" s="94"/>
      <c r="G73" s="94"/>
      <c r="H73" s="94"/>
      <c r="I73" s="94"/>
    </row>
    <row r="75" spans="2:9" x14ac:dyDescent="0.2">
      <c r="B75" s="70" t="s">
        <v>606</v>
      </c>
      <c r="C75" s="78"/>
      <c r="D75" s="78"/>
      <c r="E75" s="78"/>
      <c r="F75" s="78"/>
      <c r="G75" s="78"/>
      <c r="H75" s="78"/>
      <c r="I75" s="69" t="s">
        <v>605</v>
      </c>
    </row>
    <row r="76" spans="2:9" x14ac:dyDescent="0.2">
      <c r="B76" s="80"/>
      <c r="F76" s="82"/>
      <c r="G76" s="83"/>
      <c r="H76" s="83"/>
      <c r="I76" s="82"/>
    </row>
    <row r="77" spans="2:9" x14ac:dyDescent="0.2">
      <c r="B77" s="84">
        <v>0</v>
      </c>
      <c r="D77" s="81" t="s">
        <v>604</v>
      </c>
      <c r="E77" s="85" t="s">
        <v>603</v>
      </c>
      <c r="F77" s="82"/>
      <c r="G77" s="88" t="s">
        <v>602</v>
      </c>
      <c r="H77" s="66" t="s">
        <v>601</v>
      </c>
      <c r="I77" s="87">
        <f>+B68</f>
        <v>163257</v>
      </c>
    </row>
    <row r="78" spans="2:9" x14ac:dyDescent="0.2">
      <c r="B78" s="84"/>
      <c r="E78" s="85" t="s">
        <v>600</v>
      </c>
      <c r="F78" s="82"/>
      <c r="G78" s="88"/>
      <c r="H78" s="85"/>
      <c r="I78" s="87"/>
    </row>
    <row r="79" spans="2:9" x14ac:dyDescent="0.2">
      <c r="B79" s="84">
        <f>I82-B77</f>
        <v>163257</v>
      </c>
      <c r="D79" s="85" t="s">
        <v>595</v>
      </c>
      <c r="E79" s="68" t="s">
        <v>599</v>
      </c>
      <c r="F79" s="82"/>
      <c r="G79" s="83"/>
      <c r="H79" s="83"/>
      <c r="I79" s="87"/>
    </row>
    <row r="80" spans="2:9" x14ac:dyDescent="0.2">
      <c r="B80" s="84">
        <f>B79-B13</f>
        <v>147839</v>
      </c>
      <c r="D80" s="85" t="s">
        <v>598</v>
      </c>
      <c r="E80" s="66" t="s">
        <v>594</v>
      </c>
      <c r="F80" s="82"/>
      <c r="G80" s="83"/>
      <c r="H80" s="83"/>
      <c r="I80" s="87"/>
    </row>
    <row r="81" spans="2:9" x14ac:dyDescent="0.2">
      <c r="B81" s="84"/>
      <c r="F81" s="82"/>
      <c r="G81" s="83"/>
      <c r="H81" s="83"/>
      <c r="I81" s="87"/>
    </row>
    <row r="82" spans="2:9" x14ac:dyDescent="0.2">
      <c r="B82" s="89">
        <f>B77+B79</f>
        <v>163257</v>
      </c>
      <c r="C82" s="78"/>
      <c r="D82" s="78" t="s">
        <v>568</v>
      </c>
      <c r="E82" s="78"/>
      <c r="F82" s="91"/>
      <c r="G82" s="78" t="s">
        <v>568</v>
      </c>
      <c r="H82" s="78"/>
      <c r="I82" s="92">
        <f>I77</f>
        <v>163257</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597</v>
      </c>
      <c r="C85" s="153"/>
      <c r="D85" s="153"/>
      <c r="E85" s="153"/>
      <c r="F85" s="153"/>
      <c r="G85" s="153"/>
      <c r="H85" s="153"/>
      <c r="I85" s="153"/>
    </row>
    <row r="86" spans="2:9" ht="7.15" customHeight="1" x14ac:dyDescent="0.2"/>
    <row r="88" spans="2:9" ht="15" x14ac:dyDescent="0.2">
      <c r="B88" s="65" t="s">
        <v>596</v>
      </c>
      <c r="C88" s="93"/>
      <c r="D88" s="93"/>
      <c r="E88" s="93"/>
      <c r="F88" s="93"/>
      <c r="G88" s="93"/>
      <c r="H88" s="93"/>
      <c r="I88" s="93"/>
    </row>
    <row r="89" spans="2:9" ht="15.75" customHeight="1" x14ac:dyDescent="0.2"/>
    <row r="90" spans="2:9" x14ac:dyDescent="0.2">
      <c r="B90" s="64" t="s">
        <v>566</v>
      </c>
      <c r="C90" s="78"/>
      <c r="D90" s="78"/>
      <c r="E90" s="78"/>
      <c r="F90" s="78"/>
      <c r="G90" s="78"/>
      <c r="H90" s="78"/>
      <c r="I90" s="63" t="s">
        <v>565</v>
      </c>
    </row>
    <row r="91" spans="2:9" x14ac:dyDescent="0.2">
      <c r="B91" s="80"/>
      <c r="F91" s="82"/>
      <c r="G91" s="83"/>
      <c r="H91" s="83"/>
      <c r="I91" s="82"/>
    </row>
    <row r="92" spans="2:9" x14ac:dyDescent="0.2">
      <c r="B92" s="84">
        <f>I99</f>
        <v>184631</v>
      </c>
      <c r="D92" s="85" t="s">
        <v>582</v>
      </c>
      <c r="E92" s="66" t="s">
        <v>581</v>
      </c>
      <c r="F92" s="82"/>
      <c r="G92" s="85" t="s">
        <v>595</v>
      </c>
      <c r="H92" s="66" t="s">
        <v>594</v>
      </c>
      <c r="I92" s="87">
        <f>+B80</f>
        <v>147839</v>
      </c>
    </row>
    <row r="93" spans="2:9" x14ac:dyDescent="0.2">
      <c r="B93" s="84"/>
      <c r="E93" s="68" t="s">
        <v>578</v>
      </c>
      <c r="F93" s="82"/>
      <c r="G93" s="88" t="s">
        <v>593</v>
      </c>
      <c r="H93" s="81" t="s">
        <v>592</v>
      </c>
      <c r="I93" s="87">
        <f>I94+I95</f>
        <v>36880</v>
      </c>
    </row>
    <row r="94" spans="2:9" x14ac:dyDescent="0.2">
      <c r="B94" s="84"/>
      <c r="E94" s="85"/>
      <c r="F94" s="82"/>
      <c r="G94" s="88" t="s">
        <v>591</v>
      </c>
      <c r="I94" s="87">
        <v>36804</v>
      </c>
    </row>
    <row r="95" spans="2:9" x14ac:dyDescent="0.2">
      <c r="B95" s="84"/>
      <c r="E95" s="85"/>
      <c r="F95" s="82"/>
      <c r="G95" s="88" t="s">
        <v>590</v>
      </c>
      <c r="I95" s="87">
        <v>76</v>
      </c>
    </row>
    <row r="96" spans="2:9" x14ac:dyDescent="0.2">
      <c r="B96" s="84"/>
      <c r="D96" s="85"/>
      <c r="F96" s="82"/>
      <c r="G96" s="88" t="s">
        <v>589</v>
      </c>
      <c r="H96" s="81" t="s">
        <v>588</v>
      </c>
      <c r="I96" s="87">
        <f>I97</f>
        <v>-88</v>
      </c>
    </row>
    <row r="97" spans="2:9" x14ac:dyDescent="0.2">
      <c r="B97" s="98"/>
      <c r="C97" s="99"/>
      <c r="D97" s="99"/>
      <c r="E97" s="85"/>
      <c r="F97" s="100"/>
      <c r="G97" s="88" t="s">
        <v>587</v>
      </c>
      <c r="H97" s="101"/>
      <c r="I97" s="87">
        <v>-88</v>
      </c>
    </row>
    <row r="98" spans="2:9" x14ac:dyDescent="0.2">
      <c r="B98" s="84"/>
      <c r="F98" s="82"/>
      <c r="G98" s="83"/>
      <c r="H98" s="83"/>
      <c r="I98" s="87"/>
    </row>
    <row r="99" spans="2:9" x14ac:dyDescent="0.2">
      <c r="B99" s="89">
        <f>B92</f>
        <v>184631</v>
      </c>
      <c r="C99" s="78"/>
      <c r="D99" s="78" t="s">
        <v>568</v>
      </c>
      <c r="E99" s="78"/>
      <c r="F99" s="91"/>
      <c r="G99" s="78" t="s">
        <v>568</v>
      </c>
      <c r="H99" s="78"/>
      <c r="I99" s="92">
        <f>I92+I93+I96</f>
        <v>184631</v>
      </c>
    </row>
    <row r="102" spans="2:9" ht="15" x14ac:dyDescent="0.2">
      <c r="B102" s="65" t="s">
        <v>586</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566</v>
      </c>
      <c r="C104" s="78"/>
      <c r="D104" s="78"/>
      <c r="E104" s="78"/>
      <c r="F104" s="78"/>
      <c r="G104" s="78"/>
      <c r="H104" s="78"/>
      <c r="I104" s="63" t="s">
        <v>565</v>
      </c>
    </row>
    <row r="105" spans="2:9" x14ac:dyDescent="0.2">
      <c r="B105" s="80"/>
      <c r="E105" s="85"/>
      <c r="F105" s="102"/>
      <c r="G105" s="83"/>
      <c r="H105" s="83"/>
      <c r="I105" s="82"/>
    </row>
    <row r="106" spans="2:9" x14ac:dyDescent="0.2">
      <c r="B106" s="84">
        <f>B107+B109</f>
        <v>175961</v>
      </c>
      <c r="D106" s="85" t="s">
        <v>585</v>
      </c>
      <c r="E106" s="103" t="s">
        <v>584</v>
      </c>
      <c r="F106" s="82"/>
      <c r="G106" s="83"/>
      <c r="H106" s="83"/>
      <c r="I106" s="82"/>
    </row>
    <row r="107" spans="2:9" x14ac:dyDescent="0.2">
      <c r="B107" s="84">
        <v>182250</v>
      </c>
      <c r="D107" s="85" t="s">
        <v>583</v>
      </c>
      <c r="E107" s="85"/>
      <c r="F107" s="82"/>
      <c r="G107" s="85" t="s">
        <v>582</v>
      </c>
      <c r="H107" s="68" t="s">
        <v>581</v>
      </c>
      <c r="I107" s="87"/>
    </row>
    <row r="108" spans="2:9" x14ac:dyDescent="0.2">
      <c r="B108" s="84">
        <f>-B13</f>
        <v>-15418</v>
      </c>
      <c r="D108" s="85" t="s">
        <v>580</v>
      </c>
      <c r="E108" s="86" t="s">
        <v>579</v>
      </c>
      <c r="F108" s="82"/>
      <c r="G108" s="85"/>
      <c r="H108" s="67" t="s">
        <v>578</v>
      </c>
      <c r="I108" s="87">
        <f>B92</f>
        <v>184631</v>
      </c>
    </row>
    <row r="109" spans="2:9" x14ac:dyDescent="0.2">
      <c r="B109" s="84">
        <v>-6289</v>
      </c>
      <c r="D109" s="95" t="s">
        <v>577</v>
      </c>
      <c r="E109" s="85" t="s">
        <v>576</v>
      </c>
      <c r="F109" s="82"/>
      <c r="H109" s="104"/>
      <c r="I109" s="105"/>
    </row>
    <row r="110" spans="2:9" x14ac:dyDescent="0.2">
      <c r="B110" s="84">
        <v>0</v>
      </c>
      <c r="D110" s="85" t="s">
        <v>575</v>
      </c>
      <c r="E110" s="85" t="s">
        <v>574</v>
      </c>
      <c r="F110" s="82"/>
      <c r="G110" s="93"/>
      <c r="I110" s="87"/>
    </row>
    <row r="111" spans="2:9" x14ac:dyDescent="0.2">
      <c r="B111" s="84">
        <v>22967</v>
      </c>
      <c r="D111" s="95" t="s">
        <v>573</v>
      </c>
      <c r="E111" s="85" t="s">
        <v>572</v>
      </c>
      <c r="F111" s="82"/>
      <c r="H111" s="104"/>
      <c r="I111" s="105"/>
    </row>
    <row r="112" spans="2:9" x14ac:dyDescent="0.2">
      <c r="B112" s="84"/>
      <c r="D112" s="85"/>
      <c r="E112" s="85" t="s">
        <v>571</v>
      </c>
      <c r="F112" s="82"/>
      <c r="G112" s="93"/>
      <c r="I112" s="87"/>
    </row>
    <row r="113" spans="2:9" x14ac:dyDescent="0.2">
      <c r="B113" s="84">
        <f>I115-B106-B108-B111</f>
        <v>1121</v>
      </c>
      <c r="C113" s="99"/>
      <c r="D113" s="99" t="s">
        <v>570</v>
      </c>
      <c r="E113" s="66" t="s">
        <v>569</v>
      </c>
      <c r="F113" s="100"/>
      <c r="G113" s="93"/>
      <c r="H113" s="101"/>
      <c r="I113" s="87"/>
    </row>
    <row r="114" spans="2:9" x14ac:dyDescent="0.2">
      <c r="B114" s="84"/>
      <c r="E114" s="85"/>
      <c r="F114" s="82"/>
      <c r="G114" s="93"/>
      <c r="H114" s="83"/>
      <c r="I114" s="87"/>
    </row>
    <row r="115" spans="2:9" x14ac:dyDescent="0.2">
      <c r="B115" s="89">
        <f>B106+B108+B111+B113</f>
        <v>184631</v>
      </c>
      <c r="C115" s="78"/>
      <c r="D115" s="78" t="s">
        <v>568</v>
      </c>
      <c r="E115" s="106"/>
      <c r="F115" s="91"/>
      <c r="G115" s="78" t="s">
        <v>568</v>
      </c>
      <c r="H115" s="78"/>
      <c r="I115" s="92">
        <f>I108</f>
        <v>184631</v>
      </c>
    </row>
    <row r="118" spans="2:9" ht="15" x14ac:dyDescent="0.2">
      <c r="B118" s="65" t="s">
        <v>567</v>
      </c>
      <c r="C118" s="93"/>
      <c r="D118" s="93"/>
      <c r="E118" s="93"/>
      <c r="F118" s="93"/>
      <c r="G118" s="93"/>
      <c r="H118" s="93"/>
      <c r="I118" s="93"/>
    </row>
    <row r="120" spans="2:9" x14ac:dyDescent="0.2">
      <c r="B120" s="64" t="s">
        <v>566</v>
      </c>
      <c r="C120" s="78"/>
      <c r="D120" s="78"/>
      <c r="E120" s="78"/>
      <c r="F120" s="78"/>
      <c r="G120" s="78"/>
      <c r="H120" s="78"/>
      <c r="I120" s="63" t="s">
        <v>565</v>
      </c>
    </row>
    <row r="121" spans="2:9" ht="15" x14ac:dyDescent="0.2">
      <c r="B121" s="61"/>
      <c r="C121" s="79"/>
      <c r="D121" s="79"/>
      <c r="E121" s="79"/>
      <c r="F121" s="79"/>
      <c r="G121" s="79"/>
      <c r="H121" s="79"/>
      <c r="I121" s="62"/>
    </row>
    <row r="122" spans="2:9" ht="15" x14ac:dyDescent="0.2">
      <c r="B122" s="61"/>
      <c r="C122" s="79"/>
      <c r="D122" s="79"/>
      <c r="E122" s="60" t="s">
        <v>564</v>
      </c>
      <c r="F122" s="79"/>
      <c r="G122" s="79"/>
      <c r="H122" s="79"/>
      <c r="I122" s="87">
        <f>B123-I125-I128-I131-I134-I137-I142-I143-I144</f>
        <v>1121</v>
      </c>
    </row>
    <row r="123" spans="2:9" ht="15" x14ac:dyDescent="0.2">
      <c r="B123" s="84">
        <f>B125+B128+B131+B134+B137+B142+B143+B144</f>
        <v>35045</v>
      </c>
      <c r="C123" s="79"/>
      <c r="D123" s="58"/>
      <c r="E123" s="85" t="s">
        <v>563</v>
      </c>
      <c r="F123" s="58"/>
      <c r="G123" s="58"/>
      <c r="H123" s="58"/>
      <c r="I123" s="87">
        <f>I125+I128+I131+I134+I137+I142+I143+I144</f>
        <v>33924</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562</v>
      </c>
      <c r="F125" s="58"/>
      <c r="G125" s="58"/>
      <c r="H125" s="58"/>
      <c r="I125" s="87">
        <f>I126+I127</f>
        <v>0</v>
      </c>
    </row>
    <row r="126" spans="2:9" ht="13.15" customHeight="1" x14ac:dyDescent="0.2">
      <c r="B126" s="84">
        <v>0</v>
      </c>
      <c r="C126" s="58"/>
      <c r="D126" s="58"/>
      <c r="E126" s="85" t="s">
        <v>561</v>
      </c>
      <c r="F126" s="58"/>
      <c r="G126" s="58"/>
      <c r="H126" s="58"/>
      <c r="I126" s="87">
        <v>0</v>
      </c>
    </row>
    <row r="127" spans="2:9" ht="15" x14ac:dyDescent="0.2">
      <c r="B127" s="84">
        <v>0</v>
      </c>
      <c r="C127" s="58"/>
      <c r="D127" s="58"/>
      <c r="E127" s="85" t="s">
        <v>560</v>
      </c>
      <c r="F127" s="58"/>
      <c r="G127" s="58"/>
      <c r="H127" s="58"/>
      <c r="I127" s="87">
        <v>0</v>
      </c>
    </row>
    <row r="128" spans="2:9" x14ac:dyDescent="0.2">
      <c r="B128" s="84">
        <f>B129+B130</f>
        <v>9882</v>
      </c>
      <c r="E128" s="85" t="s">
        <v>559</v>
      </c>
      <c r="I128" s="87">
        <f>I129+I130</f>
        <v>-738</v>
      </c>
    </row>
    <row r="129" spans="2:9" x14ac:dyDescent="0.2">
      <c r="B129" s="84">
        <v>14357</v>
      </c>
      <c r="E129" s="85" t="s">
        <v>558</v>
      </c>
      <c r="I129" s="87">
        <v>0</v>
      </c>
    </row>
    <row r="130" spans="2:9" x14ac:dyDescent="0.2">
      <c r="B130" s="84">
        <v>-4475</v>
      </c>
      <c r="E130" s="85" t="s">
        <v>557</v>
      </c>
      <c r="I130" s="87">
        <v>-738</v>
      </c>
    </row>
    <row r="131" spans="2:9" x14ac:dyDescent="0.2">
      <c r="B131" s="84">
        <f>B132+B133</f>
        <v>0</v>
      </c>
      <c r="E131" s="85" t="s">
        <v>556</v>
      </c>
      <c r="I131" s="87">
        <f>I132+I133</f>
        <v>0</v>
      </c>
    </row>
    <row r="132" spans="2:9" x14ac:dyDescent="0.2">
      <c r="B132" s="84">
        <v>0</v>
      </c>
      <c r="E132" s="85" t="s">
        <v>555</v>
      </c>
      <c r="I132" s="87">
        <v>0</v>
      </c>
    </row>
    <row r="133" spans="2:9" x14ac:dyDescent="0.2">
      <c r="B133" s="84">
        <v>0</v>
      </c>
      <c r="E133" s="85" t="s">
        <v>554</v>
      </c>
      <c r="I133" s="87">
        <v>0</v>
      </c>
    </row>
    <row r="134" spans="2:9" x14ac:dyDescent="0.2">
      <c r="B134" s="84">
        <f>B135+B136</f>
        <v>-3114</v>
      </c>
      <c r="E134" s="85" t="s">
        <v>553</v>
      </c>
      <c r="I134" s="87">
        <f>I135+I136</f>
        <v>-5921</v>
      </c>
    </row>
    <row r="135" spans="2:9" x14ac:dyDescent="0.2">
      <c r="B135" s="84">
        <v>-1411</v>
      </c>
      <c r="E135" s="85" t="s">
        <v>552</v>
      </c>
      <c r="I135" s="87">
        <v>663</v>
      </c>
    </row>
    <row r="136" spans="2:9" x14ac:dyDescent="0.2">
      <c r="B136" s="84">
        <v>-1703</v>
      </c>
      <c r="E136" s="85" t="s">
        <v>551</v>
      </c>
      <c r="I136" s="87">
        <v>-6584</v>
      </c>
    </row>
    <row r="137" spans="2:9" x14ac:dyDescent="0.2">
      <c r="B137" s="84">
        <f>B138+B141</f>
        <v>0</v>
      </c>
      <c r="E137" s="107" t="s">
        <v>550</v>
      </c>
      <c r="I137" s="87">
        <f>I138+I141</f>
        <v>734</v>
      </c>
    </row>
    <row r="138" spans="2:9" x14ac:dyDescent="0.2">
      <c r="B138" s="84">
        <f>B139+B140</f>
        <v>0</v>
      </c>
      <c r="E138" s="107" t="s">
        <v>549</v>
      </c>
      <c r="I138" s="87">
        <f>I139+I140</f>
        <v>734</v>
      </c>
    </row>
    <row r="139" spans="2:9" x14ac:dyDescent="0.2">
      <c r="B139" s="84">
        <v>0</v>
      </c>
      <c r="E139" s="107" t="s">
        <v>548</v>
      </c>
      <c r="I139" s="87">
        <v>734</v>
      </c>
    </row>
    <row r="140" spans="2:9" x14ac:dyDescent="0.2">
      <c r="B140" s="84">
        <v>0</v>
      </c>
      <c r="E140" s="107" t="s">
        <v>547</v>
      </c>
      <c r="I140" s="87">
        <v>0</v>
      </c>
    </row>
    <row r="141" spans="2:9" x14ac:dyDescent="0.2">
      <c r="B141" s="84">
        <v>0</v>
      </c>
      <c r="E141" s="107" t="s">
        <v>546</v>
      </c>
      <c r="I141" s="87">
        <v>0</v>
      </c>
    </row>
    <row r="142" spans="2:9" x14ac:dyDescent="0.2">
      <c r="B142" s="84">
        <v>0</v>
      </c>
      <c r="E142" s="85" t="s">
        <v>545</v>
      </c>
      <c r="I142" s="87">
        <v>0</v>
      </c>
    </row>
    <row r="143" spans="2:9" x14ac:dyDescent="0.2">
      <c r="B143" s="84">
        <v>0</v>
      </c>
      <c r="C143" s="85" t="s">
        <v>544</v>
      </c>
      <c r="E143" s="85" t="s">
        <v>544</v>
      </c>
      <c r="I143" s="87">
        <v>0</v>
      </c>
    </row>
    <row r="144" spans="2:9" x14ac:dyDescent="0.2">
      <c r="B144" s="84">
        <f>B145+B146</f>
        <v>28277</v>
      </c>
      <c r="C144" s="85" t="s">
        <v>543</v>
      </c>
      <c r="E144" s="85" t="s">
        <v>543</v>
      </c>
      <c r="I144" s="87">
        <f>I145+I146</f>
        <v>39849</v>
      </c>
    </row>
    <row r="145" spans="2:9" x14ac:dyDescent="0.2">
      <c r="B145" s="84">
        <v>24972</v>
      </c>
      <c r="C145" s="85" t="s">
        <v>542</v>
      </c>
      <c r="E145" s="85" t="s">
        <v>542</v>
      </c>
      <c r="I145" s="87">
        <v>-42</v>
      </c>
    </row>
    <row r="146" spans="2:9" x14ac:dyDescent="0.2">
      <c r="B146" s="89">
        <v>3305</v>
      </c>
      <c r="C146" s="108" t="s">
        <v>541</v>
      </c>
      <c r="D146" s="109"/>
      <c r="E146" s="108" t="s">
        <v>541</v>
      </c>
      <c r="F146" s="109"/>
      <c r="G146" s="109"/>
      <c r="H146" s="109"/>
      <c r="I146" s="92">
        <v>39891</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112</v>
      </c>
      <c r="D1" s="45"/>
      <c r="E1" s="45"/>
      <c r="F1" s="45"/>
      <c r="G1" s="39"/>
      <c r="H1" s="45"/>
      <c r="I1" s="45"/>
      <c r="J1" s="45"/>
      <c r="K1" s="45"/>
      <c r="L1" s="45"/>
      <c r="M1" s="45"/>
    </row>
    <row r="2" spans="2:14" s="41" customFormat="1" ht="20.25" x14ac:dyDescent="0.25">
      <c r="B2" s="75" t="s">
        <v>1013</v>
      </c>
      <c r="D2" s="42"/>
      <c r="E2" s="42"/>
      <c r="F2" s="42"/>
      <c r="G2" s="39"/>
      <c r="H2" s="42"/>
      <c r="I2" s="42"/>
      <c r="J2" s="42"/>
      <c r="K2" s="42"/>
      <c r="L2" s="42"/>
      <c r="M2" s="42"/>
    </row>
    <row r="3" spans="2:14" s="37" customFormat="1" ht="15" customHeight="1" x14ac:dyDescent="0.25">
      <c r="B3" s="76" t="s">
        <v>774</v>
      </c>
      <c r="D3" s="39"/>
      <c r="E3" s="40"/>
      <c r="F3" s="39"/>
      <c r="G3" s="39"/>
      <c r="H3" s="39"/>
      <c r="I3" s="39"/>
      <c r="J3" s="39"/>
      <c r="K3" s="39"/>
      <c r="L3" s="39"/>
      <c r="M3" s="39"/>
      <c r="N3" s="38"/>
    </row>
    <row r="4" spans="2:14" s="37" customFormat="1" ht="15" customHeight="1" x14ac:dyDescent="0.25">
      <c r="B4" s="76"/>
      <c r="D4" s="39"/>
      <c r="E4" s="40"/>
      <c r="F4" s="39"/>
      <c r="G4" s="39"/>
      <c r="H4" s="39"/>
      <c r="I4" s="39"/>
      <c r="J4" s="39"/>
      <c r="K4" s="39"/>
      <c r="L4" s="39"/>
      <c r="M4" s="39"/>
      <c r="N4" s="38"/>
    </row>
    <row r="5" spans="2:14" s="34" customFormat="1" ht="15" customHeight="1" x14ac:dyDescent="0.2">
      <c r="B5" s="76"/>
      <c r="D5" s="122"/>
      <c r="E5" s="21"/>
      <c r="F5" s="21"/>
      <c r="G5" s="21"/>
      <c r="H5" s="21"/>
      <c r="I5" s="21"/>
      <c r="J5" s="21"/>
      <c r="K5" s="21"/>
      <c r="L5" s="21"/>
      <c r="M5" s="21"/>
      <c r="N5" s="35"/>
    </row>
    <row r="6" spans="2:14" s="34" customFormat="1" ht="20.25" customHeight="1" x14ac:dyDescent="0.2">
      <c r="B6" s="123" t="s">
        <v>662</v>
      </c>
      <c r="D6" s="122"/>
      <c r="E6" s="21"/>
      <c r="F6" s="21"/>
      <c r="G6" s="21"/>
      <c r="H6" s="21"/>
      <c r="I6" s="21"/>
      <c r="J6" s="21"/>
      <c r="K6" s="21"/>
      <c r="L6" s="21"/>
      <c r="M6" s="21"/>
      <c r="N6" s="35"/>
    </row>
    <row r="7" spans="2:14" ht="15" x14ac:dyDescent="0.2">
      <c r="B7" s="65" t="s">
        <v>661</v>
      </c>
      <c r="C7" s="65"/>
      <c r="D7" s="65"/>
      <c r="E7" s="65"/>
      <c r="F7" s="65"/>
      <c r="G7" s="65"/>
      <c r="H7" s="65"/>
      <c r="I7" s="65"/>
    </row>
    <row r="9" spans="2:14" x14ac:dyDescent="0.2">
      <c r="B9" s="70" t="s">
        <v>606</v>
      </c>
      <c r="C9" s="78"/>
      <c r="D9" s="78"/>
      <c r="E9" s="78"/>
      <c r="F9" s="78"/>
      <c r="G9" s="78"/>
      <c r="H9" s="78"/>
      <c r="I9" s="69" t="s">
        <v>605</v>
      </c>
    </row>
    <row r="10" spans="2:14" x14ac:dyDescent="0.2">
      <c r="B10" s="80"/>
      <c r="F10" s="82"/>
      <c r="G10" s="83"/>
      <c r="H10" s="83"/>
      <c r="I10" s="82"/>
    </row>
    <row r="11" spans="2:14" x14ac:dyDescent="0.2">
      <c r="B11" s="84">
        <v>107474</v>
      </c>
      <c r="D11" s="81" t="s">
        <v>660</v>
      </c>
      <c r="E11" s="85" t="s">
        <v>659</v>
      </c>
      <c r="F11" s="82"/>
      <c r="G11" s="83" t="s">
        <v>658</v>
      </c>
      <c r="H11" s="86" t="s">
        <v>657</v>
      </c>
      <c r="I11" s="87">
        <f>I12+I13</f>
        <v>233719</v>
      </c>
    </row>
    <row r="12" spans="2:14" x14ac:dyDescent="0.2">
      <c r="B12" s="84">
        <f>I11-B11</f>
        <v>126245</v>
      </c>
      <c r="D12" s="85" t="s">
        <v>647</v>
      </c>
      <c r="E12" s="66" t="s">
        <v>646</v>
      </c>
      <c r="F12" s="82"/>
      <c r="G12" s="88" t="s">
        <v>656</v>
      </c>
      <c r="H12" s="83"/>
      <c r="I12" s="87">
        <v>233627</v>
      </c>
    </row>
    <row r="13" spans="2:14" x14ac:dyDescent="0.2">
      <c r="B13" s="84">
        <v>12044</v>
      </c>
      <c r="D13" s="81" t="s">
        <v>655</v>
      </c>
      <c r="E13" s="85" t="s">
        <v>579</v>
      </c>
      <c r="F13" s="82"/>
      <c r="G13" s="88" t="s">
        <v>654</v>
      </c>
      <c r="I13" s="87">
        <v>92</v>
      </c>
    </row>
    <row r="14" spans="2:14" x14ac:dyDescent="0.2">
      <c r="B14" s="84">
        <f>B12-B13</f>
        <v>114201</v>
      </c>
      <c r="D14" s="81" t="s">
        <v>653</v>
      </c>
      <c r="E14" s="66" t="s">
        <v>652</v>
      </c>
      <c r="F14" s="82"/>
      <c r="G14" s="88"/>
      <c r="H14" s="83"/>
      <c r="I14" s="87"/>
    </row>
    <row r="15" spans="2:14" ht="7.15" customHeight="1" x14ac:dyDescent="0.2">
      <c r="B15" s="84"/>
      <c r="F15" s="82"/>
      <c r="G15" s="83"/>
      <c r="H15" s="83"/>
      <c r="I15" s="87"/>
    </row>
    <row r="16" spans="2:14" x14ac:dyDescent="0.2">
      <c r="B16" s="89">
        <f>B11+B12</f>
        <v>233719</v>
      </c>
      <c r="C16" s="78"/>
      <c r="D16" s="90" t="s">
        <v>568</v>
      </c>
      <c r="E16" s="78"/>
      <c r="F16" s="91"/>
      <c r="G16" s="90" t="s">
        <v>568</v>
      </c>
      <c r="H16" s="78"/>
      <c r="I16" s="92">
        <f>I11</f>
        <v>233719</v>
      </c>
    </row>
    <row r="19" spans="2:9" ht="15" x14ac:dyDescent="0.2">
      <c r="B19" s="65" t="s">
        <v>651</v>
      </c>
      <c r="C19" s="93"/>
      <c r="D19" s="65"/>
      <c r="E19" s="65"/>
      <c r="F19" s="65"/>
      <c r="G19" s="65"/>
      <c r="H19" s="65"/>
      <c r="I19" s="93"/>
    </row>
    <row r="22" spans="2:9" ht="15" x14ac:dyDescent="0.2">
      <c r="B22" s="65" t="s">
        <v>650</v>
      </c>
      <c r="C22" s="93"/>
      <c r="D22" s="93"/>
      <c r="E22" s="93"/>
      <c r="F22" s="93"/>
      <c r="G22" s="93"/>
      <c r="H22" s="93"/>
      <c r="I22" s="93"/>
    </row>
    <row r="24" spans="2:9" ht="15" x14ac:dyDescent="0.2">
      <c r="B24" s="70" t="s">
        <v>606</v>
      </c>
      <c r="C24" s="71"/>
      <c r="D24" s="71"/>
      <c r="E24" s="71"/>
      <c r="F24" s="71"/>
      <c r="G24" s="71"/>
      <c r="H24" s="71"/>
      <c r="I24" s="69" t="s">
        <v>605</v>
      </c>
    </row>
    <row r="25" spans="2:9" x14ac:dyDescent="0.2">
      <c r="B25" s="80"/>
      <c r="F25" s="82"/>
      <c r="G25" s="83"/>
      <c r="H25" s="83"/>
      <c r="I25" s="82"/>
    </row>
    <row r="26" spans="2:9" x14ac:dyDescent="0.2">
      <c r="B26" s="84">
        <f>B27+B28</f>
        <v>115743</v>
      </c>
      <c r="D26" s="81" t="s">
        <v>649</v>
      </c>
      <c r="E26" s="85" t="s">
        <v>648</v>
      </c>
      <c r="F26" s="82"/>
      <c r="G26" s="88" t="s">
        <v>647</v>
      </c>
      <c r="H26" s="68" t="s">
        <v>646</v>
      </c>
      <c r="I26" s="87">
        <f>+B12</f>
        <v>126245</v>
      </c>
    </row>
    <row r="27" spans="2:9" x14ac:dyDescent="0.2">
      <c r="B27" s="84">
        <v>89898</v>
      </c>
      <c r="D27" s="85" t="s">
        <v>645</v>
      </c>
      <c r="F27" s="82"/>
      <c r="G27" s="83"/>
      <c r="H27" s="83"/>
      <c r="I27" s="87"/>
    </row>
    <row r="28" spans="2:9" x14ac:dyDescent="0.2">
      <c r="B28" s="84">
        <f>B29+B30</f>
        <v>25845</v>
      </c>
      <c r="D28" s="85" t="s">
        <v>644</v>
      </c>
      <c r="F28" s="82"/>
      <c r="G28" s="83"/>
      <c r="H28" s="83"/>
      <c r="I28" s="87"/>
    </row>
    <row r="29" spans="2:9" x14ac:dyDescent="0.2">
      <c r="B29" s="84">
        <v>25729</v>
      </c>
      <c r="D29" s="85" t="s">
        <v>643</v>
      </c>
      <c r="F29" s="82"/>
      <c r="G29" s="83"/>
      <c r="H29" s="83"/>
      <c r="I29" s="87"/>
    </row>
    <row r="30" spans="2:9" x14ac:dyDescent="0.2">
      <c r="B30" s="84">
        <v>116</v>
      </c>
      <c r="D30" s="85" t="s">
        <v>642</v>
      </c>
      <c r="F30" s="82"/>
      <c r="G30" s="83"/>
      <c r="H30" s="83"/>
      <c r="I30" s="87"/>
    </row>
    <row r="31" spans="2:9" ht="12.75" customHeight="1" x14ac:dyDescent="0.2">
      <c r="B31" s="84">
        <v>340</v>
      </c>
      <c r="D31" s="81" t="s">
        <v>641</v>
      </c>
      <c r="E31" s="81" t="s">
        <v>640</v>
      </c>
      <c r="F31" s="82"/>
      <c r="G31" s="83"/>
      <c r="H31" s="83"/>
      <c r="I31" s="87"/>
    </row>
    <row r="32" spans="2:9" ht="12.75" customHeight="1" x14ac:dyDescent="0.2">
      <c r="B32" s="84">
        <v>0</v>
      </c>
      <c r="D32" s="81" t="s">
        <v>639</v>
      </c>
      <c r="E32" s="81" t="s">
        <v>638</v>
      </c>
      <c r="F32" s="82"/>
      <c r="G32" s="83"/>
      <c r="H32" s="83"/>
      <c r="I32" s="87"/>
    </row>
    <row r="33" spans="2:9" x14ac:dyDescent="0.2">
      <c r="B33" s="84">
        <f>I35-B26-B31-B32</f>
        <v>10162</v>
      </c>
      <c r="D33" s="85" t="s">
        <v>636</v>
      </c>
      <c r="E33" s="66" t="s">
        <v>635</v>
      </c>
      <c r="F33" s="82"/>
      <c r="G33" s="83"/>
      <c r="H33" s="83"/>
      <c r="I33" s="87"/>
    </row>
    <row r="34" spans="2:9" x14ac:dyDescent="0.2">
      <c r="B34" s="84"/>
      <c r="F34" s="82"/>
      <c r="G34" s="83"/>
      <c r="H34" s="83"/>
      <c r="I34" s="87"/>
    </row>
    <row r="35" spans="2:9" x14ac:dyDescent="0.2">
      <c r="B35" s="89">
        <f>B26+B31+B32+B33</f>
        <v>126245</v>
      </c>
      <c r="C35" s="78"/>
      <c r="D35" s="90" t="s">
        <v>568</v>
      </c>
      <c r="E35" s="78"/>
      <c r="F35" s="91"/>
      <c r="G35" s="90" t="s">
        <v>568</v>
      </c>
      <c r="H35" s="78"/>
      <c r="I35" s="92">
        <f>I26</f>
        <v>126245</v>
      </c>
    </row>
    <row r="38" spans="2:9" ht="15" x14ac:dyDescent="0.2">
      <c r="B38" s="65" t="s">
        <v>637</v>
      </c>
      <c r="C38" s="94"/>
      <c r="D38" s="94"/>
      <c r="E38" s="94"/>
      <c r="F38" s="94"/>
      <c r="G38" s="94"/>
      <c r="H38" s="94"/>
      <c r="I38" s="94"/>
    </row>
    <row r="39" spans="2:9" ht="13.15" customHeight="1" x14ac:dyDescent="0.2"/>
    <row r="40" spans="2:9" x14ac:dyDescent="0.2">
      <c r="B40" s="70" t="s">
        <v>606</v>
      </c>
      <c r="C40" s="78"/>
      <c r="D40" s="78"/>
      <c r="E40" s="78"/>
      <c r="F40" s="78"/>
      <c r="G40" s="78"/>
      <c r="H40" s="78"/>
      <c r="I40" s="69" t="s">
        <v>605</v>
      </c>
    </row>
    <row r="41" spans="2:9" x14ac:dyDescent="0.2">
      <c r="B41" s="80"/>
      <c r="F41" s="82"/>
      <c r="G41" s="83"/>
      <c r="H41" s="83"/>
      <c r="I41" s="82"/>
    </row>
    <row r="42" spans="2:9" x14ac:dyDescent="0.2">
      <c r="B42" s="84">
        <f>B43+B44+B45+B47+B48</f>
        <v>729</v>
      </c>
      <c r="D42" s="81" t="s">
        <v>634</v>
      </c>
      <c r="E42" s="88" t="s">
        <v>633</v>
      </c>
      <c r="F42" s="82"/>
      <c r="G42" s="85" t="s">
        <v>636</v>
      </c>
      <c r="H42" s="66" t="s">
        <v>635</v>
      </c>
      <c r="I42" s="87">
        <f>+B33</f>
        <v>10162</v>
      </c>
    </row>
    <row r="43" spans="2:9" ht="15" x14ac:dyDescent="0.2">
      <c r="B43" s="84">
        <v>466</v>
      </c>
      <c r="C43" s="58"/>
      <c r="D43" s="95" t="s">
        <v>632</v>
      </c>
      <c r="F43" s="62"/>
      <c r="G43" s="79" t="s">
        <v>634</v>
      </c>
      <c r="H43" s="96" t="s">
        <v>633</v>
      </c>
      <c r="I43" s="87">
        <f>I44+I45+I47+I48+I49</f>
        <v>299</v>
      </c>
    </row>
    <row r="44" spans="2:9" x14ac:dyDescent="0.2">
      <c r="B44" s="84">
        <v>263</v>
      </c>
      <c r="D44" s="85" t="s">
        <v>631</v>
      </c>
      <c r="F44" s="82"/>
      <c r="G44" s="95" t="s">
        <v>632</v>
      </c>
      <c r="I44" s="87">
        <v>299</v>
      </c>
    </row>
    <row r="45" spans="2:9" x14ac:dyDescent="0.2">
      <c r="B45" s="84">
        <v>0</v>
      </c>
      <c r="D45" s="85" t="s">
        <v>630</v>
      </c>
      <c r="E45" s="80"/>
      <c r="F45" s="82"/>
      <c r="G45" s="85" t="s">
        <v>631</v>
      </c>
      <c r="I45" s="87">
        <v>0</v>
      </c>
    </row>
    <row r="46" spans="2:9" x14ac:dyDescent="0.2">
      <c r="B46" s="84"/>
      <c r="E46" s="97" t="s">
        <v>629</v>
      </c>
      <c r="F46" s="82"/>
      <c r="G46" s="85" t="s">
        <v>630</v>
      </c>
      <c r="H46" s="80"/>
      <c r="I46" s="87"/>
    </row>
    <row r="47" spans="2:9" x14ac:dyDescent="0.2">
      <c r="B47" s="84">
        <v>0</v>
      </c>
      <c r="D47" s="85" t="s">
        <v>628</v>
      </c>
      <c r="E47" s="85"/>
      <c r="F47" s="82"/>
      <c r="H47" s="85" t="s">
        <v>629</v>
      </c>
      <c r="I47" s="87">
        <v>0</v>
      </c>
    </row>
    <row r="48" spans="2:9" x14ac:dyDescent="0.2">
      <c r="B48" s="84">
        <v>0</v>
      </c>
      <c r="D48" s="85" t="s">
        <v>627</v>
      </c>
      <c r="E48" s="85"/>
      <c r="F48" s="82"/>
      <c r="G48" s="81" t="s">
        <v>628</v>
      </c>
      <c r="H48" s="85"/>
      <c r="I48" s="87">
        <v>0</v>
      </c>
    </row>
    <row r="49" spans="2:9" x14ac:dyDescent="0.2">
      <c r="B49" s="84">
        <f>I52-B42</f>
        <v>9732</v>
      </c>
      <c r="D49" s="85" t="s">
        <v>622</v>
      </c>
      <c r="E49" s="66" t="s">
        <v>621</v>
      </c>
      <c r="F49" s="82"/>
      <c r="G49" s="85" t="s">
        <v>627</v>
      </c>
      <c r="H49" s="85"/>
      <c r="I49" s="87">
        <v>0</v>
      </c>
    </row>
    <row r="50" spans="2:9" x14ac:dyDescent="0.2">
      <c r="B50" s="84"/>
      <c r="D50" s="85"/>
      <c r="E50" s="85"/>
      <c r="F50" s="82"/>
      <c r="G50" s="85" t="s">
        <v>626</v>
      </c>
      <c r="H50" s="85"/>
      <c r="I50" s="87">
        <v>0</v>
      </c>
    </row>
    <row r="51" spans="2:9" x14ac:dyDescent="0.2">
      <c r="B51" s="84"/>
      <c r="F51" s="82"/>
      <c r="G51" s="85"/>
      <c r="I51" s="87"/>
    </row>
    <row r="52" spans="2:9" x14ac:dyDescent="0.2">
      <c r="B52" s="89">
        <f>B42+B49</f>
        <v>10461</v>
      </c>
      <c r="C52" s="78"/>
      <c r="D52" s="78" t="s">
        <v>568</v>
      </c>
      <c r="E52" s="78"/>
      <c r="F52" s="91"/>
      <c r="G52" s="78" t="s">
        <v>568</v>
      </c>
      <c r="H52" s="78"/>
      <c r="I52" s="92">
        <f>I42+I43+I50</f>
        <v>10461</v>
      </c>
    </row>
    <row r="55" spans="2:9" ht="15" x14ac:dyDescent="0.2">
      <c r="B55" s="65" t="s">
        <v>625</v>
      </c>
      <c r="C55" s="94"/>
      <c r="D55" s="94"/>
      <c r="E55" s="94"/>
      <c r="F55" s="94"/>
      <c r="G55" s="94"/>
      <c r="H55" s="94"/>
      <c r="I55" s="94"/>
    </row>
    <row r="57" spans="2:9" x14ac:dyDescent="0.2">
      <c r="B57" s="70" t="s">
        <v>606</v>
      </c>
      <c r="C57" s="78"/>
      <c r="D57" s="78"/>
      <c r="E57" s="78"/>
      <c r="F57" s="78"/>
      <c r="G57" s="78"/>
      <c r="H57" s="78"/>
      <c r="I57" s="69" t="s">
        <v>605</v>
      </c>
    </row>
    <row r="58" spans="2:9" x14ac:dyDescent="0.2">
      <c r="B58" s="80"/>
      <c r="F58" s="82"/>
      <c r="G58" s="83"/>
      <c r="H58" s="83"/>
      <c r="I58" s="82"/>
    </row>
    <row r="59" spans="2:9" x14ac:dyDescent="0.2">
      <c r="B59" s="84">
        <f>B60+B61</f>
        <v>221</v>
      </c>
      <c r="D59" s="81" t="s">
        <v>624</v>
      </c>
      <c r="E59" s="86" t="s">
        <v>623</v>
      </c>
      <c r="F59" s="82"/>
      <c r="G59" s="88" t="s">
        <v>622</v>
      </c>
      <c r="H59" s="66" t="s">
        <v>621</v>
      </c>
      <c r="I59" s="87">
        <f>+B49</f>
        <v>9732</v>
      </c>
    </row>
    <row r="60" spans="2:9" x14ac:dyDescent="0.2">
      <c r="B60" s="84">
        <v>221</v>
      </c>
      <c r="D60" s="85" t="s">
        <v>620</v>
      </c>
      <c r="F60" s="82"/>
      <c r="G60" s="88" t="s">
        <v>619</v>
      </c>
      <c r="H60" s="85"/>
      <c r="I60" s="87">
        <f>I61+I62</f>
        <v>116</v>
      </c>
    </row>
    <row r="61" spans="2:9" x14ac:dyDescent="0.2">
      <c r="B61" s="84">
        <v>0</v>
      </c>
      <c r="D61" s="85" t="s">
        <v>618</v>
      </c>
      <c r="F61" s="82"/>
      <c r="G61" s="88" t="s">
        <v>617</v>
      </c>
      <c r="I61" s="87">
        <v>0</v>
      </c>
    </row>
    <row r="62" spans="2:9" x14ac:dyDescent="0.2">
      <c r="B62" s="84">
        <v>116</v>
      </c>
      <c r="D62" s="81" t="s">
        <v>616</v>
      </c>
      <c r="E62" s="85" t="s">
        <v>615</v>
      </c>
      <c r="F62" s="82"/>
      <c r="G62" s="88" t="s">
        <v>614</v>
      </c>
      <c r="I62" s="87">
        <v>116</v>
      </c>
    </row>
    <row r="63" spans="2:9" x14ac:dyDescent="0.2">
      <c r="B63" s="84"/>
      <c r="E63" s="85" t="s">
        <v>613</v>
      </c>
      <c r="F63" s="82"/>
      <c r="G63" s="83" t="s">
        <v>612</v>
      </c>
      <c r="H63" s="81" t="s">
        <v>611</v>
      </c>
      <c r="I63" s="87">
        <f>I64+I65+I66</f>
        <v>4671</v>
      </c>
    </row>
    <row r="64" spans="2:9" x14ac:dyDescent="0.2">
      <c r="B64" s="84">
        <f>B65+B66+B67</f>
        <v>9249</v>
      </c>
      <c r="D64" s="81" t="s">
        <v>612</v>
      </c>
      <c r="E64" s="81" t="s">
        <v>611</v>
      </c>
      <c r="F64" s="82"/>
      <c r="G64" s="85" t="s">
        <v>610</v>
      </c>
      <c r="I64" s="87">
        <v>0</v>
      </c>
    </row>
    <row r="65" spans="2:9" x14ac:dyDescent="0.2">
      <c r="B65" s="84">
        <v>336</v>
      </c>
      <c r="D65" s="85" t="s">
        <v>610</v>
      </c>
      <c r="F65" s="82"/>
      <c r="G65" s="88" t="s">
        <v>609</v>
      </c>
      <c r="I65" s="87">
        <v>0</v>
      </c>
    </row>
    <row r="66" spans="2:9" x14ac:dyDescent="0.2">
      <c r="B66" s="84">
        <v>0</v>
      </c>
      <c r="D66" s="85" t="s">
        <v>609</v>
      </c>
      <c r="F66" s="82"/>
      <c r="G66" s="88" t="s">
        <v>608</v>
      </c>
      <c r="I66" s="87">
        <v>4671</v>
      </c>
    </row>
    <row r="67" spans="2:9" x14ac:dyDescent="0.2">
      <c r="B67" s="84">
        <v>8913</v>
      </c>
      <c r="D67" s="85" t="s">
        <v>608</v>
      </c>
      <c r="F67" s="82"/>
      <c r="G67" s="83"/>
      <c r="H67" s="83"/>
      <c r="I67" s="87"/>
    </row>
    <row r="68" spans="2:9" x14ac:dyDescent="0.2">
      <c r="B68" s="84">
        <f>I70-B59-B62-B64</f>
        <v>4933</v>
      </c>
      <c r="D68" s="85" t="s">
        <v>602</v>
      </c>
      <c r="E68" s="85" t="s">
        <v>601</v>
      </c>
      <c r="F68" s="82"/>
      <c r="G68" s="83"/>
      <c r="H68" s="83"/>
      <c r="I68" s="87"/>
    </row>
    <row r="69" spans="2:9" ht="17.45" customHeight="1" x14ac:dyDescent="0.2">
      <c r="B69" s="84"/>
      <c r="F69" s="82"/>
      <c r="G69" s="83"/>
      <c r="H69" s="83"/>
      <c r="I69" s="87"/>
    </row>
    <row r="70" spans="2:9" ht="17.45" customHeight="1" x14ac:dyDescent="0.2">
      <c r="B70" s="89">
        <f>B59+B62+B64+B68</f>
        <v>14519</v>
      </c>
      <c r="C70" s="78"/>
      <c r="D70" s="78" t="s">
        <v>568</v>
      </c>
      <c r="E70" s="78"/>
      <c r="F70" s="91"/>
      <c r="G70" s="78" t="s">
        <v>568</v>
      </c>
      <c r="H70" s="78"/>
      <c r="I70" s="92">
        <f>I59+I60+I63</f>
        <v>14519</v>
      </c>
    </row>
    <row r="73" spans="2:9" ht="15" x14ac:dyDescent="0.2">
      <c r="B73" s="65" t="s">
        <v>607</v>
      </c>
      <c r="C73" s="94"/>
      <c r="D73" s="94"/>
      <c r="E73" s="94"/>
      <c r="F73" s="94"/>
      <c r="G73" s="94"/>
      <c r="H73" s="94"/>
      <c r="I73" s="94"/>
    </row>
    <row r="75" spans="2:9" x14ac:dyDescent="0.2">
      <c r="B75" s="70" t="s">
        <v>606</v>
      </c>
      <c r="C75" s="78"/>
      <c r="D75" s="78"/>
      <c r="E75" s="78"/>
      <c r="F75" s="78"/>
      <c r="G75" s="78"/>
      <c r="H75" s="78"/>
      <c r="I75" s="69" t="s">
        <v>605</v>
      </c>
    </row>
    <row r="76" spans="2:9" x14ac:dyDescent="0.2">
      <c r="B76" s="80"/>
      <c r="F76" s="82"/>
      <c r="G76" s="83"/>
      <c r="H76" s="83"/>
      <c r="I76" s="82"/>
    </row>
    <row r="77" spans="2:9" x14ac:dyDescent="0.2">
      <c r="B77" s="84">
        <v>0</v>
      </c>
      <c r="D77" s="81" t="s">
        <v>604</v>
      </c>
      <c r="E77" s="85" t="s">
        <v>603</v>
      </c>
      <c r="F77" s="82"/>
      <c r="G77" s="88" t="s">
        <v>602</v>
      </c>
      <c r="H77" s="66" t="s">
        <v>601</v>
      </c>
      <c r="I77" s="87">
        <f>+B68</f>
        <v>4933</v>
      </c>
    </row>
    <row r="78" spans="2:9" x14ac:dyDescent="0.2">
      <c r="B78" s="84"/>
      <c r="E78" s="85" t="s">
        <v>600</v>
      </c>
      <c r="F78" s="82"/>
      <c r="G78" s="88"/>
      <c r="H78" s="85"/>
      <c r="I78" s="87"/>
    </row>
    <row r="79" spans="2:9" x14ac:dyDescent="0.2">
      <c r="B79" s="84">
        <f>I82-B77</f>
        <v>4933</v>
      </c>
      <c r="D79" s="85" t="s">
        <v>595</v>
      </c>
      <c r="E79" s="68" t="s">
        <v>599</v>
      </c>
      <c r="F79" s="82"/>
      <c r="G79" s="83"/>
      <c r="H79" s="83"/>
      <c r="I79" s="87"/>
    </row>
    <row r="80" spans="2:9" x14ac:dyDescent="0.2">
      <c r="B80" s="84">
        <f>B79-B13</f>
        <v>-7111</v>
      </c>
      <c r="D80" s="85" t="s">
        <v>598</v>
      </c>
      <c r="E80" s="66" t="s">
        <v>594</v>
      </c>
      <c r="F80" s="82"/>
      <c r="G80" s="83"/>
      <c r="H80" s="83"/>
      <c r="I80" s="87"/>
    </row>
    <row r="81" spans="2:9" x14ac:dyDescent="0.2">
      <c r="B81" s="84"/>
      <c r="F81" s="82"/>
      <c r="G81" s="83"/>
      <c r="H81" s="83"/>
      <c r="I81" s="87"/>
    </row>
    <row r="82" spans="2:9" x14ac:dyDescent="0.2">
      <c r="B82" s="89">
        <f>B77+B79</f>
        <v>4933</v>
      </c>
      <c r="C82" s="78"/>
      <c r="D82" s="78" t="s">
        <v>568</v>
      </c>
      <c r="E82" s="78"/>
      <c r="F82" s="91"/>
      <c r="G82" s="78" t="s">
        <v>568</v>
      </c>
      <c r="H82" s="78"/>
      <c r="I82" s="92">
        <f>I77</f>
        <v>4933</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597</v>
      </c>
      <c r="C85" s="153"/>
      <c r="D85" s="153"/>
      <c r="E85" s="153"/>
      <c r="F85" s="153"/>
      <c r="G85" s="153"/>
      <c r="H85" s="153"/>
      <c r="I85" s="153"/>
    </row>
    <row r="86" spans="2:9" ht="7.15" customHeight="1" x14ac:dyDescent="0.2"/>
    <row r="88" spans="2:9" ht="15" x14ac:dyDescent="0.2">
      <c r="B88" s="65" t="s">
        <v>596</v>
      </c>
      <c r="C88" s="93"/>
      <c r="D88" s="93"/>
      <c r="E88" s="93"/>
      <c r="F88" s="93"/>
      <c r="G88" s="93"/>
      <c r="H88" s="93"/>
      <c r="I88" s="93"/>
    </row>
    <row r="89" spans="2:9" ht="15.75" customHeight="1" x14ac:dyDescent="0.2"/>
    <row r="90" spans="2:9" x14ac:dyDescent="0.2">
      <c r="B90" s="64" t="s">
        <v>566</v>
      </c>
      <c r="C90" s="78"/>
      <c r="D90" s="78"/>
      <c r="E90" s="78"/>
      <c r="F90" s="78"/>
      <c r="G90" s="78"/>
      <c r="H90" s="78"/>
      <c r="I90" s="63" t="s">
        <v>565</v>
      </c>
    </row>
    <row r="91" spans="2:9" x14ac:dyDescent="0.2">
      <c r="B91" s="80"/>
      <c r="F91" s="82"/>
      <c r="G91" s="83"/>
      <c r="H91" s="83"/>
      <c r="I91" s="82"/>
    </row>
    <row r="92" spans="2:9" x14ac:dyDescent="0.2">
      <c r="B92" s="84">
        <f>I99</f>
        <v>212</v>
      </c>
      <c r="D92" s="85" t="s">
        <v>582</v>
      </c>
      <c r="E92" s="66" t="s">
        <v>581</v>
      </c>
      <c r="F92" s="82"/>
      <c r="G92" s="85" t="s">
        <v>595</v>
      </c>
      <c r="H92" s="66" t="s">
        <v>594</v>
      </c>
      <c r="I92" s="87">
        <f>+B80</f>
        <v>-7111</v>
      </c>
    </row>
    <row r="93" spans="2:9" x14ac:dyDescent="0.2">
      <c r="B93" s="84"/>
      <c r="E93" s="68" t="s">
        <v>578</v>
      </c>
      <c r="F93" s="82"/>
      <c r="G93" s="88" t="s">
        <v>593</v>
      </c>
      <c r="H93" s="81" t="s">
        <v>592</v>
      </c>
      <c r="I93" s="87">
        <f>I94+I95</f>
        <v>7323</v>
      </c>
    </row>
    <row r="94" spans="2:9" x14ac:dyDescent="0.2">
      <c r="B94" s="84"/>
      <c r="E94" s="85"/>
      <c r="F94" s="82"/>
      <c r="G94" s="88" t="s">
        <v>591</v>
      </c>
      <c r="I94" s="87">
        <v>7272</v>
      </c>
    </row>
    <row r="95" spans="2:9" x14ac:dyDescent="0.2">
      <c r="B95" s="84"/>
      <c r="E95" s="85"/>
      <c r="F95" s="82"/>
      <c r="G95" s="88" t="s">
        <v>590</v>
      </c>
      <c r="I95" s="87">
        <v>51</v>
      </c>
    </row>
    <row r="96" spans="2:9" x14ac:dyDescent="0.2">
      <c r="B96" s="84"/>
      <c r="D96" s="85"/>
      <c r="F96" s="82"/>
      <c r="G96" s="88" t="s">
        <v>589</v>
      </c>
      <c r="H96" s="81" t="s">
        <v>588</v>
      </c>
      <c r="I96" s="87">
        <f>I97</f>
        <v>0</v>
      </c>
    </row>
    <row r="97" spans="2:9" x14ac:dyDescent="0.2">
      <c r="B97" s="98"/>
      <c r="C97" s="99"/>
      <c r="D97" s="99"/>
      <c r="E97" s="85"/>
      <c r="F97" s="100"/>
      <c r="G97" s="88" t="s">
        <v>587</v>
      </c>
      <c r="H97" s="101"/>
      <c r="I97" s="87">
        <v>0</v>
      </c>
    </row>
    <row r="98" spans="2:9" x14ac:dyDescent="0.2">
      <c r="B98" s="84"/>
      <c r="F98" s="82"/>
      <c r="G98" s="83"/>
      <c r="H98" s="83"/>
      <c r="I98" s="87"/>
    </row>
    <row r="99" spans="2:9" x14ac:dyDescent="0.2">
      <c r="B99" s="89">
        <f>B92</f>
        <v>212</v>
      </c>
      <c r="C99" s="78"/>
      <c r="D99" s="78" t="s">
        <v>568</v>
      </c>
      <c r="E99" s="78"/>
      <c r="F99" s="91"/>
      <c r="G99" s="78" t="s">
        <v>568</v>
      </c>
      <c r="H99" s="78"/>
      <c r="I99" s="92">
        <f>I92+I93+I96</f>
        <v>212</v>
      </c>
    </row>
    <row r="102" spans="2:9" ht="15" x14ac:dyDescent="0.2">
      <c r="B102" s="65" t="s">
        <v>586</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566</v>
      </c>
      <c r="C104" s="78"/>
      <c r="D104" s="78"/>
      <c r="E104" s="78"/>
      <c r="F104" s="78"/>
      <c r="G104" s="78"/>
      <c r="H104" s="78"/>
      <c r="I104" s="63" t="s">
        <v>565</v>
      </c>
    </row>
    <row r="105" spans="2:9" x14ac:dyDescent="0.2">
      <c r="B105" s="80"/>
      <c r="E105" s="85"/>
      <c r="F105" s="102"/>
      <c r="G105" s="83"/>
      <c r="H105" s="83"/>
      <c r="I105" s="82"/>
    </row>
    <row r="106" spans="2:9" x14ac:dyDescent="0.2">
      <c r="B106" s="84">
        <f>B107+B109</f>
        <v>13542</v>
      </c>
      <c r="D106" s="85" t="s">
        <v>585</v>
      </c>
      <c r="E106" s="103" t="s">
        <v>584</v>
      </c>
      <c r="F106" s="82"/>
      <c r="G106" s="83"/>
      <c r="H106" s="83"/>
      <c r="I106" s="82"/>
    </row>
    <row r="107" spans="2:9" x14ac:dyDescent="0.2">
      <c r="B107" s="84">
        <v>13516</v>
      </c>
      <c r="D107" s="85" t="s">
        <v>583</v>
      </c>
      <c r="E107" s="85"/>
      <c r="F107" s="82"/>
      <c r="G107" s="85" t="s">
        <v>582</v>
      </c>
      <c r="H107" s="68" t="s">
        <v>581</v>
      </c>
      <c r="I107" s="87"/>
    </row>
    <row r="108" spans="2:9" x14ac:dyDescent="0.2">
      <c r="B108" s="84">
        <f>-B13</f>
        <v>-12044</v>
      </c>
      <c r="D108" s="85" t="s">
        <v>580</v>
      </c>
      <c r="E108" s="86" t="s">
        <v>579</v>
      </c>
      <c r="F108" s="82"/>
      <c r="G108" s="85"/>
      <c r="H108" s="67" t="s">
        <v>578</v>
      </c>
      <c r="I108" s="87">
        <f>B92</f>
        <v>212</v>
      </c>
    </row>
    <row r="109" spans="2:9" x14ac:dyDescent="0.2">
      <c r="B109" s="84">
        <v>26</v>
      </c>
      <c r="D109" s="95" t="s">
        <v>577</v>
      </c>
      <c r="E109" s="85" t="s">
        <v>576</v>
      </c>
      <c r="F109" s="82"/>
      <c r="H109" s="104"/>
      <c r="I109" s="105"/>
    </row>
    <row r="110" spans="2:9" x14ac:dyDescent="0.2">
      <c r="B110" s="84">
        <v>0</v>
      </c>
      <c r="D110" s="85" t="s">
        <v>575</v>
      </c>
      <c r="E110" s="85" t="s">
        <v>574</v>
      </c>
      <c r="F110" s="82"/>
      <c r="G110" s="93"/>
      <c r="I110" s="87"/>
    </row>
    <row r="111" spans="2:9" x14ac:dyDescent="0.2">
      <c r="B111" s="84">
        <v>0</v>
      </c>
      <c r="D111" s="95" t="s">
        <v>573</v>
      </c>
      <c r="E111" s="85" t="s">
        <v>572</v>
      </c>
      <c r="F111" s="82"/>
      <c r="H111" s="104"/>
      <c r="I111" s="105"/>
    </row>
    <row r="112" spans="2:9" x14ac:dyDescent="0.2">
      <c r="B112" s="84"/>
      <c r="D112" s="85"/>
      <c r="E112" s="85" t="s">
        <v>571</v>
      </c>
      <c r="F112" s="82"/>
      <c r="G112" s="93"/>
      <c r="I112" s="87"/>
    </row>
    <row r="113" spans="2:9" x14ac:dyDescent="0.2">
      <c r="B113" s="84">
        <f>I115-B106-B108-B111</f>
        <v>-1286</v>
      </c>
      <c r="C113" s="99"/>
      <c r="D113" s="99" t="s">
        <v>570</v>
      </c>
      <c r="E113" s="66" t="s">
        <v>569</v>
      </c>
      <c r="F113" s="100"/>
      <c r="G113" s="93"/>
      <c r="H113" s="101"/>
      <c r="I113" s="87"/>
    </row>
    <row r="114" spans="2:9" x14ac:dyDescent="0.2">
      <c r="B114" s="84"/>
      <c r="E114" s="85"/>
      <c r="F114" s="82"/>
      <c r="G114" s="93"/>
      <c r="H114" s="83"/>
      <c r="I114" s="87"/>
    </row>
    <row r="115" spans="2:9" x14ac:dyDescent="0.2">
      <c r="B115" s="89">
        <f>B106+B108+B111+B113</f>
        <v>212</v>
      </c>
      <c r="C115" s="78"/>
      <c r="D115" s="78" t="s">
        <v>568</v>
      </c>
      <c r="E115" s="106"/>
      <c r="F115" s="91"/>
      <c r="G115" s="78" t="s">
        <v>568</v>
      </c>
      <c r="H115" s="78"/>
      <c r="I115" s="92">
        <f>I108</f>
        <v>212</v>
      </c>
    </row>
    <row r="118" spans="2:9" ht="15" x14ac:dyDescent="0.2">
      <c r="B118" s="65" t="s">
        <v>567</v>
      </c>
      <c r="C118" s="93"/>
      <c r="D118" s="93"/>
      <c r="E118" s="93"/>
      <c r="F118" s="93"/>
      <c r="G118" s="93"/>
      <c r="H118" s="93"/>
      <c r="I118" s="93"/>
    </row>
    <row r="120" spans="2:9" x14ac:dyDescent="0.2">
      <c r="B120" s="64" t="s">
        <v>566</v>
      </c>
      <c r="C120" s="78"/>
      <c r="D120" s="78"/>
      <c r="E120" s="78"/>
      <c r="F120" s="78"/>
      <c r="G120" s="78"/>
      <c r="H120" s="78"/>
      <c r="I120" s="63" t="s">
        <v>565</v>
      </c>
    </row>
    <row r="121" spans="2:9" ht="15" x14ac:dyDescent="0.2">
      <c r="B121" s="61"/>
      <c r="C121" s="79"/>
      <c r="D121" s="79"/>
      <c r="E121" s="79"/>
      <c r="F121" s="79"/>
      <c r="G121" s="79"/>
      <c r="H121" s="79"/>
      <c r="I121" s="62"/>
    </row>
    <row r="122" spans="2:9" ht="15" x14ac:dyDescent="0.2">
      <c r="B122" s="61"/>
      <c r="C122" s="79"/>
      <c r="D122" s="79"/>
      <c r="E122" s="60" t="s">
        <v>564</v>
      </c>
      <c r="F122" s="79"/>
      <c r="G122" s="79"/>
      <c r="H122" s="79"/>
      <c r="I122" s="87">
        <f>B123-I125-I128-I131-I134-I137-I142-I143-I144</f>
        <v>-1286</v>
      </c>
    </row>
    <row r="123" spans="2:9" ht="15" x14ac:dyDescent="0.2">
      <c r="B123" s="84">
        <f>B125+B128+B131+B134+B137+B142+B143+B144</f>
        <v>5350</v>
      </c>
      <c r="C123" s="79"/>
      <c r="D123" s="58"/>
      <c r="E123" s="85" t="s">
        <v>563</v>
      </c>
      <c r="F123" s="58"/>
      <c r="G123" s="58"/>
      <c r="H123" s="58"/>
      <c r="I123" s="87">
        <f>I125+I128+I131+I134+I137+I142+I143+I144</f>
        <v>6636</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562</v>
      </c>
      <c r="F125" s="58"/>
      <c r="G125" s="58"/>
      <c r="H125" s="58"/>
      <c r="I125" s="87">
        <f>I126+I127</f>
        <v>0</v>
      </c>
    </row>
    <row r="126" spans="2:9" ht="13.15" customHeight="1" x14ac:dyDescent="0.2">
      <c r="B126" s="84">
        <v>0</v>
      </c>
      <c r="C126" s="58"/>
      <c r="D126" s="58"/>
      <c r="E126" s="85" t="s">
        <v>561</v>
      </c>
      <c r="F126" s="58"/>
      <c r="G126" s="58"/>
      <c r="H126" s="58"/>
      <c r="I126" s="87">
        <v>0</v>
      </c>
    </row>
    <row r="127" spans="2:9" ht="15" x14ac:dyDescent="0.2">
      <c r="B127" s="84">
        <v>0</v>
      </c>
      <c r="C127" s="58"/>
      <c r="D127" s="58"/>
      <c r="E127" s="85" t="s">
        <v>560</v>
      </c>
      <c r="F127" s="58"/>
      <c r="G127" s="58"/>
      <c r="H127" s="58"/>
      <c r="I127" s="87">
        <v>0</v>
      </c>
    </row>
    <row r="128" spans="2:9" x14ac:dyDescent="0.2">
      <c r="B128" s="84">
        <f>B129+B130</f>
        <v>11559</v>
      </c>
      <c r="E128" s="85" t="s">
        <v>559</v>
      </c>
      <c r="I128" s="87">
        <f>I129+I130</f>
        <v>-636</v>
      </c>
    </row>
    <row r="129" spans="2:9" x14ac:dyDescent="0.2">
      <c r="B129" s="84">
        <v>14667</v>
      </c>
      <c r="E129" s="85" t="s">
        <v>558</v>
      </c>
      <c r="I129" s="87">
        <v>0</v>
      </c>
    </row>
    <row r="130" spans="2:9" x14ac:dyDescent="0.2">
      <c r="B130" s="84">
        <v>-3108</v>
      </c>
      <c r="E130" s="85" t="s">
        <v>557</v>
      </c>
      <c r="I130" s="87">
        <v>-636</v>
      </c>
    </row>
    <row r="131" spans="2:9" x14ac:dyDescent="0.2">
      <c r="B131" s="84">
        <f>B132+B133</f>
        <v>-349</v>
      </c>
      <c r="E131" s="85" t="s">
        <v>556</v>
      </c>
      <c r="I131" s="87">
        <f>I132+I133</f>
        <v>0</v>
      </c>
    </row>
    <row r="132" spans="2:9" x14ac:dyDescent="0.2">
      <c r="B132" s="84">
        <v>651</v>
      </c>
      <c r="E132" s="85" t="s">
        <v>555</v>
      </c>
      <c r="I132" s="87">
        <v>0</v>
      </c>
    </row>
    <row r="133" spans="2:9" x14ac:dyDescent="0.2">
      <c r="B133" s="84">
        <v>-1000</v>
      </c>
      <c r="E133" s="85" t="s">
        <v>554</v>
      </c>
      <c r="I133" s="87">
        <v>0</v>
      </c>
    </row>
    <row r="134" spans="2:9" x14ac:dyDescent="0.2">
      <c r="B134" s="84">
        <f>B135+B136</f>
        <v>11287</v>
      </c>
      <c r="E134" s="85" t="s">
        <v>553</v>
      </c>
      <c r="I134" s="87">
        <f>I135+I136</f>
        <v>1806</v>
      </c>
    </row>
    <row r="135" spans="2:9" x14ac:dyDescent="0.2">
      <c r="B135" s="84">
        <v>473</v>
      </c>
      <c r="E135" s="85" t="s">
        <v>552</v>
      </c>
      <c r="I135" s="87">
        <v>1309</v>
      </c>
    </row>
    <row r="136" spans="2:9" x14ac:dyDescent="0.2">
      <c r="B136" s="84">
        <v>10814</v>
      </c>
      <c r="E136" s="85" t="s">
        <v>551</v>
      </c>
      <c r="I136" s="87">
        <v>497</v>
      </c>
    </row>
    <row r="137" spans="2:9" x14ac:dyDescent="0.2">
      <c r="B137" s="84">
        <f>B138+B141</f>
        <v>-246</v>
      </c>
      <c r="E137" s="107" t="s">
        <v>550</v>
      </c>
      <c r="I137" s="87">
        <f>I138+I141</f>
        <v>0</v>
      </c>
    </row>
    <row r="138" spans="2:9" x14ac:dyDescent="0.2">
      <c r="B138" s="84">
        <f>B139+B140</f>
        <v>-246</v>
      </c>
      <c r="E138" s="107" t="s">
        <v>549</v>
      </c>
      <c r="I138" s="87">
        <f>I139+I140</f>
        <v>0</v>
      </c>
    </row>
    <row r="139" spans="2:9" x14ac:dyDescent="0.2">
      <c r="B139" s="84">
        <v>-246</v>
      </c>
      <c r="E139" s="107" t="s">
        <v>548</v>
      </c>
      <c r="I139" s="87">
        <v>0</v>
      </c>
    </row>
    <row r="140" spans="2:9" x14ac:dyDescent="0.2">
      <c r="B140" s="84">
        <v>0</v>
      </c>
      <c r="E140" s="107" t="s">
        <v>547</v>
      </c>
      <c r="I140" s="87">
        <v>0</v>
      </c>
    </row>
    <row r="141" spans="2:9" x14ac:dyDescent="0.2">
      <c r="B141" s="84">
        <v>0</v>
      </c>
      <c r="E141" s="107" t="s">
        <v>546</v>
      </c>
      <c r="I141" s="87">
        <v>0</v>
      </c>
    </row>
    <row r="142" spans="2:9" x14ac:dyDescent="0.2">
      <c r="B142" s="84">
        <v>0</v>
      </c>
      <c r="E142" s="85" t="s">
        <v>545</v>
      </c>
      <c r="I142" s="87">
        <v>0</v>
      </c>
    </row>
    <row r="143" spans="2:9" x14ac:dyDescent="0.2">
      <c r="B143" s="84">
        <v>0</v>
      </c>
      <c r="C143" s="85" t="s">
        <v>544</v>
      </c>
      <c r="E143" s="85" t="s">
        <v>544</v>
      </c>
      <c r="I143" s="87">
        <v>0</v>
      </c>
    </row>
    <row r="144" spans="2:9" x14ac:dyDescent="0.2">
      <c r="B144" s="84">
        <f>B145+B146</f>
        <v>-16901</v>
      </c>
      <c r="C144" s="85" t="s">
        <v>543</v>
      </c>
      <c r="E144" s="85" t="s">
        <v>543</v>
      </c>
      <c r="I144" s="87">
        <f>I145+I146</f>
        <v>5466</v>
      </c>
    </row>
    <row r="145" spans="2:9" x14ac:dyDescent="0.2">
      <c r="B145" s="84">
        <v>-16767</v>
      </c>
      <c r="C145" s="85" t="s">
        <v>542</v>
      </c>
      <c r="E145" s="85" t="s">
        <v>542</v>
      </c>
      <c r="I145" s="87">
        <v>1221</v>
      </c>
    </row>
    <row r="146" spans="2:9" x14ac:dyDescent="0.2">
      <c r="B146" s="89">
        <v>-134</v>
      </c>
      <c r="C146" s="108" t="s">
        <v>541</v>
      </c>
      <c r="D146" s="109"/>
      <c r="E146" s="108" t="s">
        <v>541</v>
      </c>
      <c r="F146" s="109"/>
      <c r="G146" s="109"/>
      <c r="H146" s="109"/>
      <c r="I146" s="92">
        <v>4245</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112</v>
      </c>
      <c r="D1" s="45"/>
      <c r="E1" s="45"/>
      <c r="F1" s="45"/>
      <c r="G1" s="39"/>
      <c r="H1" s="45"/>
      <c r="I1" s="45"/>
      <c r="J1" s="45"/>
      <c r="K1" s="45"/>
      <c r="L1" s="45"/>
      <c r="M1" s="45"/>
    </row>
    <row r="2" spans="2:14" s="41" customFormat="1" ht="20.25" x14ac:dyDescent="0.25">
      <c r="B2" s="75" t="s">
        <v>1013</v>
      </c>
      <c r="D2" s="42"/>
      <c r="E2" s="42"/>
      <c r="F2" s="42"/>
      <c r="G2" s="39"/>
      <c r="H2" s="42"/>
      <c r="I2" s="42"/>
      <c r="J2" s="42"/>
      <c r="K2" s="42"/>
      <c r="L2" s="42"/>
      <c r="M2" s="42"/>
    </row>
    <row r="3" spans="2:14" s="37" customFormat="1" ht="15" customHeight="1" x14ac:dyDescent="0.25">
      <c r="B3" s="76" t="s">
        <v>775</v>
      </c>
      <c r="D3" s="39"/>
      <c r="E3" s="40"/>
      <c r="F3" s="39"/>
      <c r="G3" s="39"/>
      <c r="H3" s="39"/>
      <c r="I3" s="39"/>
      <c r="J3" s="39"/>
      <c r="K3" s="39"/>
      <c r="L3" s="39"/>
      <c r="M3" s="39"/>
      <c r="N3" s="38"/>
    </row>
    <row r="4" spans="2:14" s="37" customFormat="1" ht="15" customHeight="1" x14ac:dyDescent="0.25">
      <c r="B4" s="76"/>
      <c r="D4" s="39"/>
      <c r="E4" s="40"/>
      <c r="F4" s="39"/>
      <c r="G4" s="39"/>
      <c r="H4" s="39"/>
      <c r="I4" s="39"/>
      <c r="J4" s="39"/>
      <c r="K4" s="39"/>
      <c r="L4" s="39"/>
      <c r="M4" s="39"/>
      <c r="N4" s="38"/>
    </row>
    <row r="5" spans="2:14" s="34" customFormat="1" ht="15" customHeight="1" x14ac:dyDescent="0.2">
      <c r="B5" s="76"/>
      <c r="D5" s="122"/>
      <c r="E5" s="21"/>
      <c r="F5" s="21"/>
      <c r="G5" s="21"/>
      <c r="H5" s="21"/>
      <c r="I5" s="21"/>
      <c r="J5" s="21"/>
      <c r="K5" s="21"/>
      <c r="L5" s="21"/>
      <c r="M5" s="21"/>
      <c r="N5" s="35"/>
    </row>
    <row r="6" spans="2:14" s="34" customFormat="1" ht="20.25" customHeight="1" x14ac:dyDescent="0.2">
      <c r="B6" s="123" t="s">
        <v>662</v>
      </c>
      <c r="D6" s="122"/>
      <c r="E6" s="21"/>
      <c r="F6" s="21"/>
      <c r="G6" s="21"/>
      <c r="H6" s="21"/>
      <c r="I6" s="21"/>
      <c r="J6" s="21"/>
      <c r="K6" s="21"/>
      <c r="L6" s="21"/>
      <c r="M6" s="21"/>
      <c r="N6" s="35"/>
    </row>
    <row r="7" spans="2:14" ht="15" x14ac:dyDescent="0.2">
      <c r="B7" s="65" t="s">
        <v>661</v>
      </c>
      <c r="C7" s="65"/>
      <c r="D7" s="65"/>
      <c r="E7" s="65"/>
      <c r="F7" s="65"/>
      <c r="G7" s="65"/>
      <c r="H7" s="65"/>
      <c r="I7" s="65"/>
    </row>
    <row r="9" spans="2:14" x14ac:dyDescent="0.2">
      <c r="B9" s="70" t="s">
        <v>606</v>
      </c>
      <c r="C9" s="78"/>
      <c r="D9" s="78"/>
      <c r="E9" s="78"/>
      <c r="F9" s="78"/>
      <c r="G9" s="78"/>
      <c r="H9" s="78"/>
      <c r="I9" s="69" t="s">
        <v>605</v>
      </c>
    </row>
    <row r="10" spans="2:14" x14ac:dyDescent="0.2">
      <c r="B10" s="80"/>
      <c r="F10" s="82"/>
      <c r="G10" s="83"/>
      <c r="H10" s="83"/>
      <c r="I10" s="82"/>
    </row>
    <row r="11" spans="2:14" x14ac:dyDescent="0.2">
      <c r="B11" s="84">
        <v>27698</v>
      </c>
      <c r="D11" s="81" t="s">
        <v>660</v>
      </c>
      <c r="E11" s="85" t="s">
        <v>659</v>
      </c>
      <c r="F11" s="82"/>
      <c r="G11" s="83" t="s">
        <v>658</v>
      </c>
      <c r="H11" s="86" t="s">
        <v>657</v>
      </c>
      <c r="I11" s="87">
        <f>I12+I13</f>
        <v>39914</v>
      </c>
    </row>
    <row r="12" spans="2:14" x14ac:dyDescent="0.2">
      <c r="B12" s="84">
        <f>I11-B11</f>
        <v>12216</v>
      </c>
      <c r="D12" s="85" t="s">
        <v>647</v>
      </c>
      <c r="E12" s="66" t="s">
        <v>646</v>
      </c>
      <c r="F12" s="82"/>
      <c r="G12" s="88" t="s">
        <v>656</v>
      </c>
      <c r="H12" s="83"/>
      <c r="I12" s="87">
        <v>39914</v>
      </c>
    </row>
    <row r="13" spans="2:14" x14ac:dyDescent="0.2">
      <c r="B13" s="84">
        <v>1420</v>
      </c>
      <c r="D13" s="81" t="s">
        <v>655</v>
      </c>
      <c r="E13" s="85" t="s">
        <v>579</v>
      </c>
      <c r="F13" s="82"/>
      <c r="G13" s="88" t="s">
        <v>654</v>
      </c>
      <c r="I13" s="87">
        <v>0</v>
      </c>
    </row>
    <row r="14" spans="2:14" x14ac:dyDescent="0.2">
      <c r="B14" s="84">
        <f>B12-B13</f>
        <v>10796</v>
      </c>
      <c r="D14" s="81" t="s">
        <v>653</v>
      </c>
      <c r="E14" s="66" t="s">
        <v>652</v>
      </c>
      <c r="F14" s="82"/>
      <c r="G14" s="88"/>
      <c r="H14" s="83"/>
      <c r="I14" s="87"/>
    </row>
    <row r="15" spans="2:14" ht="7.15" customHeight="1" x14ac:dyDescent="0.2">
      <c r="B15" s="84"/>
      <c r="F15" s="82"/>
      <c r="G15" s="83"/>
      <c r="H15" s="83"/>
      <c r="I15" s="87"/>
    </row>
    <row r="16" spans="2:14" x14ac:dyDescent="0.2">
      <c r="B16" s="89">
        <f>B11+B12</f>
        <v>39914</v>
      </c>
      <c r="C16" s="78"/>
      <c r="D16" s="90" t="s">
        <v>568</v>
      </c>
      <c r="E16" s="78"/>
      <c r="F16" s="91"/>
      <c r="G16" s="90" t="s">
        <v>568</v>
      </c>
      <c r="H16" s="78"/>
      <c r="I16" s="92">
        <f>I11</f>
        <v>39914</v>
      </c>
    </row>
    <row r="19" spans="2:9" ht="15" x14ac:dyDescent="0.2">
      <c r="B19" s="65" t="s">
        <v>651</v>
      </c>
      <c r="C19" s="93"/>
      <c r="D19" s="65"/>
      <c r="E19" s="65"/>
      <c r="F19" s="65"/>
      <c r="G19" s="65"/>
      <c r="H19" s="65"/>
      <c r="I19" s="93"/>
    </row>
    <row r="22" spans="2:9" ht="15" x14ac:dyDescent="0.2">
      <c r="B22" s="65" t="s">
        <v>650</v>
      </c>
      <c r="C22" s="93"/>
      <c r="D22" s="93"/>
      <c r="E22" s="93"/>
      <c r="F22" s="93"/>
      <c r="G22" s="93"/>
      <c r="H22" s="93"/>
      <c r="I22" s="93"/>
    </row>
    <row r="24" spans="2:9" ht="15" x14ac:dyDescent="0.2">
      <c r="B24" s="70" t="s">
        <v>606</v>
      </c>
      <c r="C24" s="71"/>
      <c r="D24" s="71"/>
      <c r="E24" s="71"/>
      <c r="F24" s="71"/>
      <c r="G24" s="71"/>
      <c r="H24" s="71"/>
      <c r="I24" s="69" t="s">
        <v>605</v>
      </c>
    </row>
    <row r="25" spans="2:9" x14ac:dyDescent="0.2">
      <c r="B25" s="80"/>
      <c r="F25" s="82"/>
      <c r="G25" s="83"/>
      <c r="H25" s="83"/>
      <c r="I25" s="82"/>
    </row>
    <row r="26" spans="2:9" x14ac:dyDescent="0.2">
      <c r="B26" s="84">
        <f>B27+B28</f>
        <v>10576</v>
      </c>
      <c r="D26" s="81" t="s">
        <v>649</v>
      </c>
      <c r="E26" s="85" t="s">
        <v>648</v>
      </c>
      <c r="F26" s="82"/>
      <c r="G26" s="88" t="s">
        <v>647</v>
      </c>
      <c r="H26" s="68" t="s">
        <v>646</v>
      </c>
      <c r="I26" s="87">
        <f>+B12</f>
        <v>12216</v>
      </c>
    </row>
    <row r="27" spans="2:9" x14ac:dyDescent="0.2">
      <c r="B27" s="84">
        <v>8359</v>
      </c>
      <c r="D27" s="85" t="s">
        <v>645</v>
      </c>
      <c r="F27" s="82"/>
      <c r="G27" s="83"/>
      <c r="H27" s="83"/>
      <c r="I27" s="87"/>
    </row>
    <row r="28" spans="2:9" x14ac:dyDescent="0.2">
      <c r="B28" s="84">
        <f>B29+B30</f>
        <v>2217</v>
      </c>
      <c r="D28" s="85" t="s">
        <v>644</v>
      </c>
      <c r="F28" s="82"/>
      <c r="G28" s="83"/>
      <c r="H28" s="83"/>
      <c r="I28" s="87"/>
    </row>
    <row r="29" spans="2:9" x14ac:dyDescent="0.2">
      <c r="B29" s="84">
        <v>2217</v>
      </c>
      <c r="D29" s="85" t="s">
        <v>643</v>
      </c>
      <c r="F29" s="82"/>
      <c r="G29" s="83"/>
      <c r="H29" s="83"/>
      <c r="I29" s="87"/>
    </row>
    <row r="30" spans="2:9" x14ac:dyDescent="0.2">
      <c r="B30" s="84">
        <v>0</v>
      </c>
      <c r="D30" s="85" t="s">
        <v>642</v>
      </c>
      <c r="F30" s="82"/>
      <c r="G30" s="83"/>
      <c r="H30" s="83"/>
      <c r="I30" s="87"/>
    </row>
    <row r="31" spans="2:9" ht="12.75" customHeight="1" x14ac:dyDescent="0.2">
      <c r="B31" s="84">
        <v>63</v>
      </c>
      <c r="D31" s="81" t="s">
        <v>641</v>
      </c>
      <c r="E31" s="81" t="s">
        <v>640</v>
      </c>
      <c r="F31" s="82"/>
      <c r="G31" s="83"/>
      <c r="H31" s="83"/>
      <c r="I31" s="87"/>
    </row>
    <row r="32" spans="2:9" ht="12.75" customHeight="1" x14ac:dyDescent="0.2">
      <c r="B32" s="84">
        <v>0</v>
      </c>
      <c r="D32" s="81" t="s">
        <v>639</v>
      </c>
      <c r="E32" s="81" t="s">
        <v>638</v>
      </c>
      <c r="F32" s="82"/>
      <c r="G32" s="83"/>
      <c r="H32" s="83"/>
      <c r="I32" s="87"/>
    </row>
    <row r="33" spans="2:9" x14ac:dyDescent="0.2">
      <c r="B33" s="84">
        <f>I35-B26-B31-B32</f>
        <v>1577</v>
      </c>
      <c r="D33" s="85" t="s">
        <v>636</v>
      </c>
      <c r="E33" s="66" t="s">
        <v>635</v>
      </c>
      <c r="F33" s="82"/>
      <c r="G33" s="83"/>
      <c r="H33" s="83"/>
      <c r="I33" s="87"/>
    </row>
    <row r="34" spans="2:9" x14ac:dyDescent="0.2">
      <c r="B34" s="84"/>
      <c r="F34" s="82"/>
      <c r="G34" s="83"/>
      <c r="H34" s="83"/>
      <c r="I34" s="87"/>
    </row>
    <row r="35" spans="2:9" x14ac:dyDescent="0.2">
      <c r="B35" s="89">
        <f>B26+B31+B32+B33</f>
        <v>12216</v>
      </c>
      <c r="C35" s="78"/>
      <c r="D35" s="90" t="s">
        <v>568</v>
      </c>
      <c r="E35" s="78"/>
      <c r="F35" s="91"/>
      <c r="G35" s="90" t="s">
        <v>568</v>
      </c>
      <c r="H35" s="78"/>
      <c r="I35" s="92">
        <f>I26</f>
        <v>12216</v>
      </c>
    </row>
    <row r="38" spans="2:9" ht="15" x14ac:dyDescent="0.2">
      <c r="B38" s="65" t="s">
        <v>637</v>
      </c>
      <c r="C38" s="94"/>
      <c r="D38" s="94"/>
      <c r="E38" s="94"/>
      <c r="F38" s="94"/>
      <c r="G38" s="94"/>
      <c r="H38" s="94"/>
      <c r="I38" s="94"/>
    </row>
    <row r="39" spans="2:9" ht="13.15" customHeight="1" x14ac:dyDescent="0.2"/>
    <row r="40" spans="2:9" x14ac:dyDescent="0.2">
      <c r="B40" s="70" t="s">
        <v>606</v>
      </c>
      <c r="C40" s="78"/>
      <c r="D40" s="78"/>
      <c r="E40" s="78"/>
      <c r="F40" s="78"/>
      <c r="G40" s="78"/>
      <c r="H40" s="78"/>
      <c r="I40" s="69" t="s">
        <v>605</v>
      </c>
    </row>
    <row r="41" spans="2:9" x14ac:dyDescent="0.2">
      <c r="B41" s="80"/>
      <c r="F41" s="82"/>
      <c r="G41" s="83"/>
      <c r="H41" s="83"/>
      <c r="I41" s="82"/>
    </row>
    <row r="42" spans="2:9" x14ac:dyDescent="0.2">
      <c r="B42" s="84">
        <f>B43+B44+B45+B47+B48</f>
        <v>75</v>
      </c>
      <c r="D42" s="81" t="s">
        <v>634</v>
      </c>
      <c r="E42" s="88" t="s">
        <v>633</v>
      </c>
      <c r="F42" s="82"/>
      <c r="G42" s="85" t="s">
        <v>636</v>
      </c>
      <c r="H42" s="66" t="s">
        <v>635</v>
      </c>
      <c r="I42" s="87">
        <f>+B33</f>
        <v>1577</v>
      </c>
    </row>
    <row r="43" spans="2:9" ht="15" x14ac:dyDescent="0.2">
      <c r="B43" s="84">
        <v>30</v>
      </c>
      <c r="C43" s="58"/>
      <c r="D43" s="95" t="s">
        <v>632</v>
      </c>
      <c r="F43" s="62"/>
      <c r="G43" s="79" t="s">
        <v>634</v>
      </c>
      <c r="H43" s="96" t="s">
        <v>633</v>
      </c>
      <c r="I43" s="87">
        <f>I44+I45+I47+I48+I49</f>
        <v>16</v>
      </c>
    </row>
    <row r="44" spans="2:9" x14ac:dyDescent="0.2">
      <c r="B44" s="84">
        <v>45</v>
      </c>
      <c r="D44" s="85" t="s">
        <v>631</v>
      </c>
      <c r="F44" s="82"/>
      <c r="G44" s="95" t="s">
        <v>632</v>
      </c>
      <c r="I44" s="87">
        <v>16</v>
      </c>
    </row>
    <row r="45" spans="2:9" x14ac:dyDescent="0.2">
      <c r="B45" s="84">
        <v>0</v>
      </c>
      <c r="D45" s="85" t="s">
        <v>630</v>
      </c>
      <c r="E45" s="80"/>
      <c r="F45" s="82"/>
      <c r="G45" s="85" t="s">
        <v>631</v>
      </c>
      <c r="I45" s="87">
        <v>0</v>
      </c>
    </row>
    <row r="46" spans="2:9" x14ac:dyDescent="0.2">
      <c r="B46" s="84"/>
      <c r="E46" s="97" t="s">
        <v>629</v>
      </c>
      <c r="F46" s="82"/>
      <c r="G46" s="85" t="s">
        <v>630</v>
      </c>
      <c r="H46" s="80"/>
      <c r="I46" s="87"/>
    </row>
    <row r="47" spans="2:9" x14ac:dyDescent="0.2">
      <c r="B47" s="84">
        <v>0</v>
      </c>
      <c r="D47" s="85" t="s">
        <v>628</v>
      </c>
      <c r="E47" s="85"/>
      <c r="F47" s="82"/>
      <c r="H47" s="85" t="s">
        <v>629</v>
      </c>
      <c r="I47" s="87">
        <v>0</v>
      </c>
    </row>
    <row r="48" spans="2:9" x14ac:dyDescent="0.2">
      <c r="B48" s="84">
        <v>0</v>
      </c>
      <c r="D48" s="85" t="s">
        <v>627</v>
      </c>
      <c r="E48" s="85"/>
      <c r="F48" s="82"/>
      <c r="G48" s="81" t="s">
        <v>628</v>
      </c>
      <c r="H48" s="85"/>
      <c r="I48" s="87">
        <v>0</v>
      </c>
    </row>
    <row r="49" spans="2:9" x14ac:dyDescent="0.2">
      <c r="B49" s="84">
        <f>I52-B42</f>
        <v>1518</v>
      </c>
      <c r="D49" s="85" t="s">
        <v>622</v>
      </c>
      <c r="E49" s="66" t="s">
        <v>621</v>
      </c>
      <c r="F49" s="82"/>
      <c r="G49" s="85" t="s">
        <v>627</v>
      </c>
      <c r="H49" s="85"/>
      <c r="I49" s="87">
        <v>0</v>
      </c>
    </row>
    <row r="50" spans="2:9" x14ac:dyDescent="0.2">
      <c r="B50" s="84"/>
      <c r="D50" s="85"/>
      <c r="E50" s="85"/>
      <c r="F50" s="82"/>
      <c r="G50" s="85" t="s">
        <v>626</v>
      </c>
      <c r="H50" s="85"/>
      <c r="I50" s="87">
        <v>0</v>
      </c>
    </row>
    <row r="51" spans="2:9" x14ac:dyDescent="0.2">
      <c r="B51" s="84"/>
      <c r="F51" s="82"/>
      <c r="G51" s="85"/>
      <c r="I51" s="87"/>
    </row>
    <row r="52" spans="2:9" x14ac:dyDescent="0.2">
      <c r="B52" s="89">
        <f>B42+B49</f>
        <v>1593</v>
      </c>
      <c r="C52" s="78"/>
      <c r="D52" s="78" t="s">
        <v>568</v>
      </c>
      <c r="E52" s="78"/>
      <c r="F52" s="91"/>
      <c r="G52" s="78" t="s">
        <v>568</v>
      </c>
      <c r="H52" s="78"/>
      <c r="I52" s="92">
        <f>I42+I43+I50</f>
        <v>1593</v>
      </c>
    </row>
    <row r="55" spans="2:9" ht="15" x14ac:dyDescent="0.2">
      <c r="B55" s="65" t="s">
        <v>625</v>
      </c>
      <c r="C55" s="94"/>
      <c r="D55" s="94"/>
      <c r="E55" s="94"/>
      <c r="F55" s="94"/>
      <c r="G55" s="94"/>
      <c r="H55" s="94"/>
      <c r="I55" s="94"/>
    </row>
    <row r="57" spans="2:9" x14ac:dyDescent="0.2">
      <c r="B57" s="70" t="s">
        <v>606</v>
      </c>
      <c r="C57" s="78"/>
      <c r="D57" s="78"/>
      <c r="E57" s="78"/>
      <c r="F57" s="78"/>
      <c r="G57" s="78"/>
      <c r="H57" s="78"/>
      <c r="I57" s="69" t="s">
        <v>605</v>
      </c>
    </row>
    <row r="58" spans="2:9" x14ac:dyDescent="0.2">
      <c r="B58" s="80"/>
      <c r="F58" s="82"/>
      <c r="G58" s="83"/>
      <c r="H58" s="83"/>
      <c r="I58" s="82"/>
    </row>
    <row r="59" spans="2:9" x14ac:dyDescent="0.2">
      <c r="B59" s="84">
        <f>B60+B61</f>
        <v>37</v>
      </c>
      <c r="D59" s="81" t="s">
        <v>624</v>
      </c>
      <c r="E59" s="86" t="s">
        <v>623</v>
      </c>
      <c r="F59" s="82"/>
      <c r="G59" s="88" t="s">
        <v>622</v>
      </c>
      <c r="H59" s="66" t="s">
        <v>621</v>
      </c>
      <c r="I59" s="87">
        <f>+B49</f>
        <v>1518</v>
      </c>
    </row>
    <row r="60" spans="2:9" x14ac:dyDescent="0.2">
      <c r="B60" s="84">
        <v>37</v>
      </c>
      <c r="D60" s="85" t="s">
        <v>620</v>
      </c>
      <c r="F60" s="82"/>
      <c r="G60" s="88" t="s">
        <v>619</v>
      </c>
      <c r="H60" s="85"/>
      <c r="I60" s="87">
        <f>I61+I62</f>
        <v>0</v>
      </c>
    </row>
    <row r="61" spans="2:9" x14ac:dyDescent="0.2">
      <c r="B61" s="84">
        <v>0</v>
      </c>
      <c r="D61" s="85" t="s">
        <v>618</v>
      </c>
      <c r="F61" s="82"/>
      <c r="G61" s="88" t="s">
        <v>617</v>
      </c>
      <c r="I61" s="87">
        <v>0</v>
      </c>
    </row>
    <row r="62" spans="2:9" x14ac:dyDescent="0.2">
      <c r="B62" s="84">
        <v>0</v>
      </c>
      <c r="D62" s="81" t="s">
        <v>616</v>
      </c>
      <c r="E62" s="85" t="s">
        <v>615</v>
      </c>
      <c r="F62" s="82"/>
      <c r="G62" s="88" t="s">
        <v>614</v>
      </c>
      <c r="I62" s="87">
        <v>0</v>
      </c>
    </row>
    <row r="63" spans="2:9" x14ac:dyDescent="0.2">
      <c r="B63" s="84"/>
      <c r="E63" s="85" t="s">
        <v>613</v>
      </c>
      <c r="F63" s="82"/>
      <c r="G63" s="83" t="s">
        <v>612</v>
      </c>
      <c r="H63" s="81" t="s">
        <v>611</v>
      </c>
      <c r="I63" s="87">
        <f>I64+I65+I66</f>
        <v>0</v>
      </c>
    </row>
    <row r="64" spans="2:9" x14ac:dyDescent="0.2">
      <c r="B64" s="84">
        <f>B65+B66+B67</f>
        <v>408</v>
      </c>
      <c r="D64" s="81" t="s">
        <v>612</v>
      </c>
      <c r="E64" s="81" t="s">
        <v>611</v>
      </c>
      <c r="F64" s="82"/>
      <c r="G64" s="85" t="s">
        <v>610</v>
      </c>
      <c r="I64" s="87">
        <v>0</v>
      </c>
    </row>
    <row r="65" spans="2:9" x14ac:dyDescent="0.2">
      <c r="B65" s="84">
        <v>50</v>
      </c>
      <c r="D65" s="85" t="s">
        <v>610</v>
      </c>
      <c r="F65" s="82"/>
      <c r="G65" s="88" t="s">
        <v>609</v>
      </c>
      <c r="I65" s="87">
        <v>0</v>
      </c>
    </row>
    <row r="66" spans="2:9" x14ac:dyDescent="0.2">
      <c r="B66" s="84">
        <v>0</v>
      </c>
      <c r="D66" s="85" t="s">
        <v>609</v>
      </c>
      <c r="F66" s="82"/>
      <c r="G66" s="88" t="s">
        <v>608</v>
      </c>
      <c r="I66" s="87">
        <v>0</v>
      </c>
    </row>
    <row r="67" spans="2:9" x14ac:dyDescent="0.2">
      <c r="B67" s="84">
        <v>358</v>
      </c>
      <c r="D67" s="85" t="s">
        <v>608</v>
      </c>
      <c r="F67" s="82"/>
      <c r="G67" s="83"/>
      <c r="H67" s="83"/>
      <c r="I67" s="87"/>
    </row>
    <row r="68" spans="2:9" x14ac:dyDescent="0.2">
      <c r="B68" s="84">
        <f>I70-B59-B62-B64</f>
        <v>1073</v>
      </c>
      <c r="D68" s="85" t="s">
        <v>602</v>
      </c>
      <c r="E68" s="85" t="s">
        <v>601</v>
      </c>
      <c r="F68" s="82"/>
      <c r="G68" s="83"/>
      <c r="H68" s="83"/>
      <c r="I68" s="87"/>
    </row>
    <row r="69" spans="2:9" ht="17.45" customHeight="1" x14ac:dyDescent="0.2">
      <c r="B69" s="84"/>
      <c r="F69" s="82"/>
      <c r="G69" s="83"/>
      <c r="H69" s="83"/>
      <c r="I69" s="87"/>
    </row>
    <row r="70" spans="2:9" ht="17.45" customHeight="1" x14ac:dyDescent="0.2">
      <c r="B70" s="89">
        <f>B59+B62+B64+B68</f>
        <v>1518</v>
      </c>
      <c r="C70" s="78"/>
      <c r="D70" s="78" t="s">
        <v>568</v>
      </c>
      <c r="E70" s="78"/>
      <c r="F70" s="91"/>
      <c r="G70" s="78" t="s">
        <v>568</v>
      </c>
      <c r="H70" s="78"/>
      <c r="I70" s="92">
        <f>I59+I60+I63</f>
        <v>1518</v>
      </c>
    </row>
    <row r="73" spans="2:9" ht="15" x14ac:dyDescent="0.2">
      <c r="B73" s="65" t="s">
        <v>607</v>
      </c>
      <c r="C73" s="94"/>
      <c r="D73" s="94"/>
      <c r="E73" s="94"/>
      <c r="F73" s="94"/>
      <c r="G73" s="94"/>
      <c r="H73" s="94"/>
      <c r="I73" s="94"/>
    </row>
    <row r="75" spans="2:9" x14ac:dyDescent="0.2">
      <c r="B75" s="70" t="s">
        <v>606</v>
      </c>
      <c r="C75" s="78"/>
      <c r="D75" s="78"/>
      <c r="E75" s="78"/>
      <c r="F75" s="78"/>
      <c r="G75" s="78"/>
      <c r="H75" s="78"/>
      <c r="I75" s="69" t="s">
        <v>605</v>
      </c>
    </row>
    <row r="76" spans="2:9" x14ac:dyDescent="0.2">
      <c r="B76" s="80"/>
      <c r="F76" s="82"/>
      <c r="G76" s="83"/>
      <c r="H76" s="83"/>
      <c r="I76" s="82"/>
    </row>
    <row r="77" spans="2:9" x14ac:dyDescent="0.2">
      <c r="B77" s="84">
        <v>0</v>
      </c>
      <c r="D77" s="81" t="s">
        <v>604</v>
      </c>
      <c r="E77" s="85" t="s">
        <v>603</v>
      </c>
      <c r="F77" s="82"/>
      <c r="G77" s="88" t="s">
        <v>602</v>
      </c>
      <c r="H77" s="66" t="s">
        <v>601</v>
      </c>
      <c r="I77" s="87">
        <f>+B68</f>
        <v>1073</v>
      </c>
    </row>
    <row r="78" spans="2:9" x14ac:dyDescent="0.2">
      <c r="B78" s="84"/>
      <c r="E78" s="85" t="s">
        <v>600</v>
      </c>
      <c r="F78" s="82"/>
      <c r="G78" s="88"/>
      <c r="H78" s="85"/>
      <c r="I78" s="87"/>
    </row>
    <row r="79" spans="2:9" x14ac:dyDescent="0.2">
      <c r="B79" s="84">
        <f>I82-B77</f>
        <v>1073</v>
      </c>
      <c r="D79" s="85" t="s">
        <v>595</v>
      </c>
      <c r="E79" s="68" t="s">
        <v>599</v>
      </c>
      <c r="F79" s="82"/>
      <c r="G79" s="83"/>
      <c r="H79" s="83"/>
      <c r="I79" s="87"/>
    </row>
    <row r="80" spans="2:9" x14ac:dyDescent="0.2">
      <c r="B80" s="84">
        <f>B79-B13</f>
        <v>-347</v>
      </c>
      <c r="D80" s="85" t="s">
        <v>598</v>
      </c>
      <c r="E80" s="66" t="s">
        <v>594</v>
      </c>
      <c r="F80" s="82"/>
      <c r="G80" s="83"/>
      <c r="H80" s="83"/>
      <c r="I80" s="87"/>
    </row>
    <row r="81" spans="2:9" x14ac:dyDescent="0.2">
      <c r="B81" s="84"/>
      <c r="F81" s="82"/>
      <c r="G81" s="83"/>
      <c r="H81" s="83"/>
      <c r="I81" s="87"/>
    </row>
    <row r="82" spans="2:9" x14ac:dyDescent="0.2">
      <c r="B82" s="89">
        <f>B77+B79</f>
        <v>1073</v>
      </c>
      <c r="C82" s="78"/>
      <c r="D82" s="78" t="s">
        <v>568</v>
      </c>
      <c r="E82" s="78"/>
      <c r="F82" s="91"/>
      <c r="G82" s="78" t="s">
        <v>568</v>
      </c>
      <c r="H82" s="78"/>
      <c r="I82" s="92">
        <f>I77</f>
        <v>1073</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597</v>
      </c>
      <c r="C85" s="153"/>
      <c r="D85" s="153"/>
      <c r="E85" s="153"/>
      <c r="F85" s="153"/>
      <c r="G85" s="153"/>
      <c r="H85" s="153"/>
      <c r="I85" s="153"/>
    </row>
    <row r="86" spans="2:9" ht="7.15" customHeight="1" x14ac:dyDescent="0.2"/>
    <row r="88" spans="2:9" ht="15" x14ac:dyDescent="0.2">
      <c r="B88" s="65" t="s">
        <v>596</v>
      </c>
      <c r="C88" s="93"/>
      <c r="D88" s="93"/>
      <c r="E88" s="93"/>
      <c r="F88" s="93"/>
      <c r="G88" s="93"/>
      <c r="H88" s="93"/>
      <c r="I88" s="93"/>
    </row>
    <row r="89" spans="2:9" ht="15.75" customHeight="1" x14ac:dyDescent="0.2"/>
    <row r="90" spans="2:9" x14ac:dyDescent="0.2">
      <c r="B90" s="64" t="s">
        <v>566</v>
      </c>
      <c r="C90" s="78"/>
      <c r="D90" s="78"/>
      <c r="E90" s="78"/>
      <c r="F90" s="78"/>
      <c r="G90" s="78"/>
      <c r="H90" s="78"/>
      <c r="I90" s="63" t="s">
        <v>565</v>
      </c>
    </row>
    <row r="91" spans="2:9" x14ac:dyDescent="0.2">
      <c r="B91" s="80"/>
      <c r="F91" s="82"/>
      <c r="G91" s="83"/>
      <c r="H91" s="83"/>
      <c r="I91" s="82"/>
    </row>
    <row r="92" spans="2:9" x14ac:dyDescent="0.2">
      <c r="B92" s="84">
        <f>I99</f>
        <v>-217</v>
      </c>
      <c r="D92" s="85" t="s">
        <v>582</v>
      </c>
      <c r="E92" s="66" t="s">
        <v>581</v>
      </c>
      <c r="F92" s="82"/>
      <c r="G92" s="85" t="s">
        <v>595</v>
      </c>
      <c r="H92" s="66" t="s">
        <v>594</v>
      </c>
      <c r="I92" s="87">
        <f>+B80</f>
        <v>-347</v>
      </c>
    </row>
    <row r="93" spans="2:9" x14ac:dyDescent="0.2">
      <c r="B93" s="84"/>
      <c r="E93" s="68" t="s">
        <v>578</v>
      </c>
      <c r="F93" s="82"/>
      <c r="G93" s="88" t="s">
        <v>593</v>
      </c>
      <c r="H93" s="81" t="s">
        <v>592</v>
      </c>
      <c r="I93" s="87">
        <f>I94+I95</f>
        <v>130</v>
      </c>
    </row>
    <row r="94" spans="2:9" x14ac:dyDescent="0.2">
      <c r="B94" s="84"/>
      <c r="E94" s="85"/>
      <c r="F94" s="82"/>
      <c r="G94" s="88" t="s">
        <v>591</v>
      </c>
      <c r="I94" s="87">
        <v>125</v>
      </c>
    </row>
    <row r="95" spans="2:9" x14ac:dyDescent="0.2">
      <c r="B95" s="84"/>
      <c r="E95" s="85"/>
      <c r="F95" s="82"/>
      <c r="G95" s="88" t="s">
        <v>590</v>
      </c>
      <c r="I95" s="87">
        <v>5</v>
      </c>
    </row>
    <row r="96" spans="2:9" x14ac:dyDescent="0.2">
      <c r="B96" s="84"/>
      <c r="D96" s="85"/>
      <c r="F96" s="82"/>
      <c r="G96" s="88" t="s">
        <v>589</v>
      </c>
      <c r="H96" s="81" t="s">
        <v>588</v>
      </c>
      <c r="I96" s="87">
        <f>I97</f>
        <v>0</v>
      </c>
    </row>
    <row r="97" spans="2:9" x14ac:dyDescent="0.2">
      <c r="B97" s="98"/>
      <c r="C97" s="99"/>
      <c r="D97" s="99"/>
      <c r="E97" s="85"/>
      <c r="F97" s="100"/>
      <c r="G97" s="88" t="s">
        <v>587</v>
      </c>
      <c r="H97" s="101"/>
      <c r="I97" s="87">
        <v>0</v>
      </c>
    </row>
    <row r="98" spans="2:9" x14ac:dyDescent="0.2">
      <c r="B98" s="84"/>
      <c r="F98" s="82"/>
      <c r="G98" s="83"/>
      <c r="H98" s="83"/>
      <c r="I98" s="87"/>
    </row>
    <row r="99" spans="2:9" x14ac:dyDescent="0.2">
      <c r="B99" s="89">
        <f>B92</f>
        <v>-217</v>
      </c>
      <c r="C99" s="78"/>
      <c r="D99" s="78" t="s">
        <v>568</v>
      </c>
      <c r="E99" s="78"/>
      <c r="F99" s="91"/>
      <c r="G99" s="78" t="s">
        <v>568</v>
      </c>
      <c r="H99" s="78"/>
      <c r="I99" s="92">
        <f>I92+I93+I96</f>
        <v>-217</v>
      </c>
    </row>
    <row r="102" spans="2:9" ht="15" x14ac:dyDescent="0.2">
      <c r="B102" s="65" t="s">
        <v>586</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566</v>
      </c>
      <c r="C104" s="78"/>
      <c r="D104" s="78"/>
      <c r="E104" s="78"/>
      <c r="F104" s="78"/>
      <c r="G104" s="78"/>
      <c r="H104" s="78"/>
      <c r="I104" s="63" t="s">
        <v>565</v>
      </c>
    </row>
    <row r="105" spans="2:9" x14ac:dyDescent="0.2">
      <c r="B105" s="80"/>
      <c r="E105" s="85"/>
      <c r="F105" s="102"/>
      <c r="G105" s="83"/>
      <c r="H105" s="83"/>
      <c r="I105" s="82"/>
    </row>
    <row r="106" spans="2:9" x14ac:dyDescent="0.2">
      <c r="B106" s="84">
        <f>B107+B109</f>
        <v>448</v>
      </c>
      <c r="D106" s="85" t="s">
        <v>585</v>
      </c>
      <c r="E106" s="103" t="s">
        <v>584</v>
      </c>
      <c r="F106" s="82"/>
      <c r="G106" s="83"/>
      <c r="H106" s="83"/>
      <c r="I106" s="82"/>
    </row>
    <row r="107" spans="2:9" x14ac:dyDescent="0.2">
      <c r="B107" s="84">
        <v>455</v>
      </c>
      <c r="D107" s="85" t="s">
        <v>583</v>
      </c>
      <c r="E107" s="85"/>
      <c r="F107" s="82"/>
      <c r="G107" s="85" t="s">
        <v>582</v>
      </c>
      <c r="H107" s="68" t="s">
        <v>581</v>
      </c>
      <c r="I107" s="87"/>
    </row>
    <row r="108" spans="2:9" x14ac:dyDescent="0.2">
      <c r="B108" s="84">
        <f>-B13</f>
        <v>-1420</v>
      </c>
      <c r="D108" s="85" t="s">
        <v>580</v>
      </c>
      <c r="E108" s="86" t="s">
        <v>579</v>
      </c>
      <c r="F108" s="82"/>
      <c r="G108" s="85"/>
      <c r="H108" s="67" t="s">
        <v>578</v>
      </c>
      <c r="I108" s="87">
        <f>B92</f>
        <v>-217</v>
      </c>
    </row>
    <row r="109" spans="2:9" x14ac:dyDescent="0.2">
      <c r="B109" s="84">
        <v>-7</v>
      </c>
      <c r="D109" s="95" t="s">
        <v>577</v>
      </c>
      <c r="E109" s="85" t="s">
        <v>576</v>
      </c>
      <c r="F109" s="82"/>
      <c r="H109" s="104"/>
      <c r="I109" s="105"/>
    </row>
    <row r="110" spans="2:9" x14ac:dyDescent="0.2">
      <c r="B110" s="84">
        <v>0</v>
      </c>
      <c r="D110" s="85" t="s">
        <v>575</v>
      </c>
      <c r="E110" s="85" t="s">
        <v>574</v>
      </c>
      <c r="F110" s="82"/>
      <c r="G110" s="93"/>
      <c r="I110" s="87"/>
    </row>
    <row r="111" spans="2:9" x14ac:dyDescent="0.2">
      <c r="B111" s="84">
        <v>0</v>
      </c>
      <c r="D111" s="95" t="s">
        <v>573</v>
      </c>
      <c r="E111" s="85" t="s">
        <v>572</v>
      </c>
      <c r="F111" s="82"/>
      <c r="H111" s="104"/>
      <c r="I111" s="105"/>
    </row>
    <row r="112" spans="2:9" x14ac:dyDescent="0.2">
      <c r="B112" s="84"/>
      <c r="D112" s="85"/>
      <c r="E112" s="85" t="s">
        <v>571</v>
      </c>
      <c r="F112" s="82"/>
      <c r="G112" s="93"/>
      <c r="I112" s="87"/>
    </row>
    <row r="113" spans="2:9" x14ac:dyDescent="0.2">
      <c r="B113" s="84">
        <f>I115-B106-B108-B111</f>
        <v>755</v>
      </c>
      <c r="C113" s="99"/>
      <c r="D113" s="99" t="s">
        <v>570</v>
      </c>
      <c r="E113" s="66" t="s">
        <v>569</v>
      </c>
      <c r="F113" s="100"/>
      <c r="G113" s="93"/>
      <c r="H113" s="101"/>
      <c r="I113" s="87"/>
    </row>
    <row r="114" spans="2:9" x14ac:dyDescent="0.2">
      <c r="B114" s="84"/>
      <c r="E114" s="85"/>
      <c r="F114" s="82"/>
      <c r="G114" s="93"/>
      <c r="H114" s="83"/>
      <c r="I114" s="87"/>
    </row>
    <row r="115" spans="2:9" x14ac:dyDescent="0.2">
      <c r="B115" s="89">
        <f>B106+B108+B111+B113</f>
        <v>-217</v>
      </c>
      <c r="C115" s="78"/>
      <c r="D115" s="78" t="s">
        <v>568</v>
      </c>
      <c r="E115" s="106"/>
      <c r="F115" s="91"/>
      <c r="G115" s="78" t="s">
        <v>568</v>
      </c>
      <c r="H115" s="78"/>
      <c r="I115" s="92">
        <f>I108</f>
        <v>-217</v>
      </c>
    </row>
    <row r="118" spans="2:9" ht="15" x14ac:dyDescent="0.2">
      <c r="B118" s="65" t="s">
        <v>567</v>
      </c>
      <c r="C118" s="93"/>
      <c r="D118" s="93"/>
      <c r="E118" s="93"/>
      <c r="F118" s="93"/>
      <c r="G118" s="93"/>
      <c r="H118" s="93"/>
      <c r="I118" s="93"/>
    </row>
    <row r="120" spans="2:9" x14ac:dyDescent="0.2">
      <c r="B120" s="64" t="s">
        <v>566</v>
      </c>
      <c r="C120" s="78"/>
      <c r="D120" s="78"/>
      <c r="E120" s="78"/>
      <c r="F120" s="78"/>
      <c r="G120" s="78"/>
      <c r="H120" s="78"/>
      <c r="I120" s="63" t="s">
        <v>565</v>
      </c>
    </row>
    <row r="121" spans="2:9" ht="15" x14ac:dyDescent="0.2">
      <c r="B121" s="61"/>
      <c r="C121" s="79"/>
      <c r="D121" s="79"/>
      <c r="E121" s="79"/>
      <c r="F121" s="79"/>
      <c r="G121" s="79"/>
      <c r="H121" s="79"/>
      <c r="I121" s="62"/>
    </row>
    <row r="122" spans="2:9" ht="15" x14ac:dyDescent="0.2">
      <c r="B122" s="61"/>
      <c r="C122" s="79"/>
      <c r="D122" s="79"/>
      <c r="E122" s="60" t="s">
        <v>564</v>
      </c>
      <c r="F122" s="79"/>
      <c r="G122" s="79"/>
      <c r="H122" s="79"/>
      <c r="I122" s="87">
        <f>B123-I125-I128-I131-I134-I137-I142-I143-I144</f>
        <v>755</v>
      </c>
    </row>
    <row r="123" spans="2:9" ht="15" x14ac:dyDescent="0.2">
      <c r="B123" s="84">
        <f>B125+B128+B131+B134+B137+B142+B143+B144</f>
        <v>-298</v>
      </c>
      <c r="C123" s="79"/>
      <c r="D123" s="58"/>
      <c r="E123" s="85" t="s">
        <v>563</v>
      </c>
      <c r="F123" s="58"/>
      <c r="G123" s="58"/>
      <c r="H123" s="58"/>
      <c r="I123" s="87">
        <f>I125+I128+I131+I134+I137+I142+I143+I144</f>
        <v>-1053</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562</v>
      </c>
      <c r="F125" s="58"/>
      <c r="G125" s="58"/>
      <c r="H125" s="58"/>
      <c r="I125" s="87">
        <f>I126+I127</f>
        <v>0</v>
      </c>
    </row>
    <row r="126" spans="2:9" ht="13.15" customHeight="1" x14ac:dyDescent="0.2">
      <c r="B126" s="84">
        <v>0</v>
      </c>
      <c r="C126" s="58"/>
      <c r="D126" s="58"/>
      <c r="E126" s="85" t="s">
        <v>561</v>
      </c>
      <c r="F126" s="58"/>
      <c r="G126" s="58"/>
      <c r="H126" s="58"/>
      <c r="I126" s="87">
        <v>0</v>
      </c>
    </row>
    <row r="127" spans="2:9" ht="15" x14ac:dyDescent="0.2">
      <c r="B127" s="84">
        <v>0</v>
      </c>
      <c r="C127" s="58"/>
      <c r="D127" s="58"/>
      <c r="E127" s="85" t="s">
        <v>560</v>
      </c>
      <c r="F127" s="58"/>
      <c r="G127" s="58"/>
      <c r="H127" s="58"/>
      <c r="I127" s="87">
        <v>0</v>
      </c>
    </row>
    <row r="128" spans="2:9" x14ac:dyDescent="0.2">
      <c r="B128" s="84">
        <f>B129+B130</f>
        <v>-610</v>
      </c>
      <c r="E128" s="85" t="s">
        <v>559</v>
      </c>
      <c r="I128" s="87">
        <f>I129+I130</f>
        <v>-80</v>
      </c>
    </row>
    <row r="129" spans="2:9" x14ac:dyDescent="0.2">
      <c r="B129" s="84">
        <v>-145</v>
      </c>
      <c r="E129" s="85" t="s">
        <v>558</v>
      </c>
      <c r="I129" s="87">
        <v>0</v>
      </c>
    </row>
    <row r="130" spans="2:9" x14ac:dyDescent="0.2">
      <c r="B130" s="84">
        <v>-465</v>
      </c>
      <c r="E130" s="85" t="s">
        <v>557</v>
      </c>
      <c r="I130" s="87">
        <v>-80</v>
      </c>
    </row>
    <row r="131" spans="2:9" x14ac:dyDescent="0.2">
      <c r="B131" s="84">
        <f>B132+B133</f>
        <v>-1</v>
      </c>
      <c r="E131" s="85" t="s">
        <v>556</v>
      </c>
      <c r="I131" s="87">
        <f>I132+I133</f>
        <v>0</v>
      </c>
    </row>
    <row r="132" spans="2:9" x14ac:dyDescent="0.2">
      <c r="B132" s="84">
        <v>-1</v>
      </c>
      <c r="E132" s="85" t="s">
        <v>555</v>
      </c>
      <c r="I132" s="87">
        <v>0</v>
      </c>
    </row>
    <row r="133" spans="2:9" x14ac:dyDescent="0.2">
      <c r="B133" s="84">
        <v>0</v>
      </c>
      <c r="E133" s="85" t="s">
        <v>554</v>
      </c>
      <c r="I133" s="87">
        <v>0</v>
      </c>
    </row>
    <row r="134" spans="2:9" x14ac:dyDescent="0.2">
      <c r="B134" s="84">
        <f>B135+B136</f>
        <v>0</v>
      </c>
      <c r="E134" s="85" t="s">
        <v>553</v>
      </c>
      <c r="I134" s="87">
        <f>I135+I136</f>
        <v>-249</v>
      </c>
    </row>
    <row r="135" spans="2:9" x14ac:dyDescent="0.2">
      <c r="B135" s="84">
        <v>0</v>
      </c>
      <c r="E135" s="85" t="s">
        <v>552</v>
      </c>
      <c r="I135" s="87">
        <v>-49</v>
      </c>
    </row>
    <row r="136" spans="2:9" x14ac:dyDescent="0.2">
      <c r="B136" s="84">
        <v>0</v>
      </c>
      <c r="E136" s="85" t="s">
        <v>551</v>
      </c>
      <c r="I136" s="87">
        <v>-200</v>
      </c>
    </row>
    <row r="137" spans="2:9" x14ac:dyDescent="0.2">
      <c r="B137" s="84">
        <f>B138+B141</f>
        <v>0</v>
      </c>
      <c r="E137" s="107" t="s">
        <v>550</v>
      </c>
      <c r="I137" s="87">
        <f>I138+I141</f>
        <v>0</v>
      </c>
    </row>
    <row r="138" spans="2:9" x14ac:dyDescent="0.2">
      <c r="B138" s="84">
        <f>B139+B140</f>
        <v>0</v>
      </c>
      <c r="E138" s="107" t="s">
        <v>549</v>
      </c>
      <c r="I138" s="87">
        <f>I139+I140</f>
        <v>0</v>
      </c>
    </row>
    <row r="139" spans="2:9" x14ac:dyDescent="0.2">
      <c r="B139" s="84">
        <v>0</v>
      </c>
      <c r="E139" s="107" t="s">
        <v>548</v>
      </c>
      <c r="I139" s="87">
        <v>0</v>
      </c>
    </row>
    <row r="140" spans="2:9" x14ac:dyDescent="0.2">
      <c r="B140" s="84">
        <v>0</v>
      </c>
      <c r="E140" s="107" t="s">
        <v>547</v>
      </c>
      <c r="I140" s="87">
        <v>0</v>
      </c>
    </row>
    <row r="141" spans="2:9" x14ac:dyDescent="0.2">
      <c r="B141" s="84">
        <v>0</v>
      </c>
      <c r="E141" s="107" t="s">
        <v>546</v>
      </c>
      <c r="I141" s="87">
        <v>0</v>
      </c>
    </row>
    <row r="142" spans="2:9" x14ac:dyDescent="0.2">
      <c r="B142" s="84">
        <v>0</v>
      </c>
      <c r="E142" s="85" t="s">
        <v>545</v>
      </c>
      <c r="I142" s="87">
        <v>0</v>
      </c>
    </row>
    <row r="143" spans="2:9" x14ac:dyDescent="0.2">
      <c r="B143" s="84">
        <v>0</v>
      </c>
      <c r="C143" s="85" t="s">
        <v>544</v>
      </c>
      <c r="E143" s="85" t="s">
        <v>544</v>
      </c>
      <c r="I143" s="87">
        <v>0</v>
      </c>
    </row>
    <row r="144" spans="2:9" x14ac:dyDescent="0.2">
      <c r="B144" s="84">
        <f>B145+B146</f>
        <v>313</v>
      </c>
      <c r="C144" s="85" t="s">
        <v>543</v>
      </c>
      <c r="E144" s="85" t="s">
        <v>543</v>
      </c>
      <c r="I144" s="87">
        <f>I145+I146</f>
        <v>-724</v>
      </c>
    </row>
    <row r="145" spans="2:9" x14ac:dyDescent="0.2">
      <c r="B145" s="84">
        <v>-689</v>
      </c>
      <c r="C145" s="85" t="s">
        <v>542</v>
      </c>
      <c r="E145" s="85" t="s">
        <v>542</v>
      </c>
      <c r="I145" s="87">
        <v>-356</v>
      </c>
    </row>
    <row r="146" spans="2:9" x14ac:dyDescent="0.2">
      <c r="B146" s="89">
        <v>1002</v>
      </c>
      <c r="C146" s="108" t="s">
        <v>541</v>
      </c>
      <c r="D146" s="109"/>
      <c r="E146" s="108" t="s">
        <v>541</v>
      </c>
      <c r="F146" s="109"/>
      <c r="G146" s="109"/>
      <c r="H146" s="109"/>
      <c r="I146" s="92">
        <v>-368</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185"/>
  <sheetViews>
    <sheetView zoomScaleNormal="100" workbookViewId="0"/>
  </sheetViews>
  <sheetFormatPr baseColWidth="10" defaultRowHeight="12.75" x14ac:dyDescent="0.2"/>
  <cols>
    <col min="1" max="1" width="5.7109375" style="77" customWidth="1"/>
    <col min="2" max="2" width="11.85546875" style="81" customWidth="1"/>
    <col min="3" max="3" width="0.42578125" style="81" customWidth="1"/>
    <col min="4" max="4" width="5.85546875" style="81" customWidth="1"/>
    <col min="5" max="5" width="44" style="81" customWidth="1"/>
    <col min="6" max="6" width="0.28515625" style="81" customWidth="1"/>
    <col min="7" max="7" width="5.7109375" style="81" customWidth="1"/>
    <col min="8" max="8" width="41.28515625" style="81" customWidth="1"/>
    <col min="9" max="9" width="11.42578125" style="81" customWidth="1"/>
    <col min="10" max="16384" width="11.42578125" style="77"/>
  </cols>
  <sheetData>
    <row r="1" spans="2:14" s="44" customFormat="1" ht="14.25" customHeight="1" x14ac:dyDescent="0.25">
      <c r="B1" s="46" t="s">
        <v>112</v>
      </c>
      <c r="D1" s="45"/>
      <c r="E1" s="45"/>
      <c r="F1" s="45"/>
      <c r="G1" s="39"/>
      <c r="H1" s="45"/>
      <c r="I1" s="45"/>
      <c r="J1" s="45"/>
      <c r="K1" s="45"/>
      <c r="L1" s="45"/>
      <c r="M1" s="45"/>
    </row>
    <row r="2" spans="2:14" s="41" customFormat="1" ht="20.25" x14ac:dyDescent="0.25">
      <c r="B2" s="75" t="s">
        <v>1013</v>
      </c>
      <c r="D2" s="42"/>
      <c r="E2" s="42"/>
      <c r="F2" s="42"/>
      <c r="G2" s="39"/>
      <c r="H2" s="42"/>
      <c r="I2" s="42"/>
      <c r="J2" s="42"/>
      <c r="K2" s="42"/>
      <c r="L2" s="42"/>
      <c r="M2" s="42"/>
    </row>
    <row r="3" spans="2:14" s="37" customFormat="1" ht="15" customHeight="1" x14ac:dyDescent="0.25">
      <c r="B3" s="76" t="s">
        <v>776</v>
      </c>
      <c r="D3" s="39"/>
      <c r="E3" s="40"/>
      <c r="F3" s="39"/>
      <c r="G3" s="39"/>
      <c r="H3" s="39"/>
      <c r="I3" s="39"/>
      <c r="J3" s="39"/>
      <c r="K3" s="39"/>
      <c r="L3" s="39"/>
      <c r="M3" s="39"/>
      <c r="N3" s="38"/>
    </row>
    <row r="4" spans="2:14" s="37" customFormat="1" ht="15" customHeight="1" x14ac:dyDescent="0.25">
      <c r="B4" s="76"/>
      <c r="D4" s="39"/>
      <c r="E4" s="40"/>
      <c r="F4" s="39"/>
      <c r="G4" s="39"/>
      <c r="H4" s="39"/>
      <c r="I4" s="39"/>
      <c r="J4" s="39"/>
      <c r="K4" s="39"/>
      <c r="L4" s="39"/>
      <c r="M4" s="39"/>
      <c r="N4" s="38"/>
    </row>
    <row r="5" spans="2:14" s="34" customFormat="1" ht="15" customHeight="1" x14ac:dyDescent="0.2">
      <c r="B5" s="76"/>
      <c r="D5" s="122"/>
      <c r="E5" s="21"/>
      <c r="F5" s="21"/>
      <c r="G5" s="21"/>
      <c r="H5" s="21"/>
      <c r="I5" s="21"/>
      <c r="J5" s="21"/>
      <c r="K5" s="21"/>
      <c r="L5" s="21"/>
      <c r="M5" s="21"/>
      <c r="N5" s="35"/>
    </row>
    <row r="6" spans="2:14" s="34" customFormat="1" ht="20.25" customHeight="1" x14ac:dyDescent="0.2">
      <c r="B6" s="123" t="s">
        <v>662</v>
      </c>
      <c r="D6" s="122"/>
      <c r="E6" s="21"/>
      <c r="F6" s="21"/>
      <c r="G6" s="21"/>
      <c r="H6" s="21"/>
      <c r="I6" s="21"/>
      <c r="J6" s="21"/>
      <c r="K6" s="21"/>
      <c r="L6" s="21"/>
      <c r="M6" s="21"/>
      <c r="N6" s="35"/>
    </row>
    <row r="7" spans="2:14" ht="15" x14ac:dyDescent="0.2">
      <c r="B7" s="65" t="s">
        <v>661</v>
      </c>
      <c r="C7" s="65"/>
      <c r="D7" s="65"/>
      <c r="E7" s="65"/>
      <c r="F7" s="65"/>
      <c r="G7" s="65"/>
      <c r="H7" s="65"/>
      <c r="I7" s="65"/>
    </row>
    <row r="9" spans="2:14" x14ac:dyDescent="0.2">
      <c r="B9" s="70" t="s">
        <v>606</v>
      </c>
      <c r="C9" s="78"/>
      <c r="D9" s="78"/>
      <c r="E9" s="78"/>
      <c r="F9" s="78"/>
      <c r="G9" s="78"/>
      <c r="H9" s="78"/>
      <c r="I9" s="69" t="s">
        <v>605</v>
      </c>
    </row>
    <row r="10" spans="2:14" x14ac:dyDescent="0.2">
      <c r="B10" s="80"/>
      <c r="F10" s="82"/>
      <c r="G10" s="83"/>
      <c r="H10" s="83"/>
      <c r="I10" s="82"/>
    </row>
    <row r="11" spans="2:14" x14ac:dyDescent="0.2">
      <c r="B11" s="84">
        <v>8029</v>
      </c>
      <c r="D11" s="81" t="s">
        <v>660</v>
      </c>
      <c r="E11" s="85" t="s">
        <v>659</v>
      </c>
      <c r="F11" s="82"/>
      <c r="G11" s="83" t="s">
        <v>658</v>
      </c>
      <c r="H11" s="86" t="s">
        <v>657</v>
      </c>
      <c r="I11" s="87">
        <f>I12+I13</f>
        <v>27533</v>
      </c>
    </row>
    <row r="12" spans="2:14" x14ac:dyDescent="0.2">
      <c r="B12" s="84">
        <f>I11-B11</f>
        <v>19504</v>
      </c>
      <c r="D12" s="85" t="s">
        <v>647</v>
      </c>
      <c r="E12" s="66" t="s">
        <v>646</v>
      </c>
      <c r="F12" s="82"/>
      <c r="G12" s="88" t="s">
        <v>656</v>
      </c>
      <c r="H12" s="83"/>
      <c r="I12" s="87">
        <v>27533</v>
      </c>
    </row>
    <row r="13" spans="2:14" x14ac:dyDescent="0.2">
      <c r="B13" s="84">
        <v>950</v>
      </c>
      <c r="D13" s="81" t="s">
        <v>655</v>
      </c>
      <c r="E13" s="85" t="s">
        <v>579</v>
      </c>
      <c r="F13" s="82"/>
      <c r="G13" s="88" t="s">
        <v>654</v>
      </c>
      <c r="I13" s="87">
        <v>0</v>
      </c>
    </row>
    <row r="14" spans="2:14" x14ac:dyDescent="0.2">
      <c r="B14" s="84">
        <f>B12-B13</f>
        <v>18554</v>
      </c>
      <c r="D14" s="81" t="s">
        <v>653</v>
      </c>
      <c r="E14" s="66" t="s">
        <v>652</v>
      </c>
      <c r="F14" s="82"/>
      <c r="G14" s="88"/>
      <c r="H14" s="83"/>
      <c r="I14" s="87"/>
    </row>
    <row r="15" spans="2:14" ht="7.15" customHeight="1" x14ac:dyDescent="0.2">
      <c r="B15" s="84"/>
      <c r="F15" s="82"/>
      <c r="G15" s="83"/>
      <c r="H15" s="83"/>
      <c r="I15" s="87"/>
    </row>
    <row r="16" spans="2:14" x14ac:dyDescent="0.2">
      <c r="B16" s="89">
        <f>B11+B12</f>
        <v>27533</v>
      </c>
      <c r="C16" s="78"/>
      <c r="D16" s="90" t="s">
        <v>568</v>
      </c>
      <c r="E16" s="78"/>
      <c r="F16" s="91"/>
      <c r="G16" s="90" t="s">
        <v>568</v>
      </c>
      <c r="H16" s="78"/>
      <c r="I16" s="92">
        <f>I11</f>
        <v>27533</v>
      </c>
    </row>
    <row r="19" spans="2:9" ht="15" x14ac:dyDescent="0.2">
      <c r="B19" s="65" t="s">
        <v>651</v>
      </c>
      <c r="C19" s="93"/>
      <c r="D19" s="65"/>
      <c r="E19" s="65"/>
      <c r="F19" s="65"/>
      <c r="G19" s="65"/>
      <c r="H19" s="65"/>
      <c r="I19" s="93"/>
    </row>
    <row r="22" spans="2:9" ht="15" x14ac:dyDescent="0.2">
      <c r="B22" s="65" t="s">
        <v>650</v>
      </c>
      <c r="C22" s="93"/>
      <c r="D22" s="93"/>
      <c r="E22" s="93"/>
      <c r="F22" s="93"/>
      <c r="G22" s="93"/>
      <c r="H22" s="93"/>
      <c r="I22" s="93"/>
    </row>
    <row r="24" spans="2:9" ht="15" x14ac:dyDescent="0.2">
      <c r="B24" s="70" t="s">
        <v>606</v>
      </c>
      <c r="C24" s="71"/>
      <c r="D24" s="71"/>
      <c r="E24" s="71"/>
      <c r="F24" s="71"/>
      <c r="G24" s="71"/>
      <c r="H24" s="71"/>
      <c r="I24" s="69" t="s">
        <v>605</v>
      </c>
    </row>
    <row r="25" spans="2:9" x14ac:dyDescent="0.2">
      <c r="B25" s="80"/>
      <c r="F25" s="82"/>
      <c r="G25" s="83"/>
      <c r="H25" s="83"/>
      <c r="I25" s="82"/>
    </row>
    <row r="26" spans="2:9" x14ac:dyDescent="0.2">
      <c r="B26" s="84">
        <f>B27+B28</f>
        <v>16681</v>
      </c>
      <c r="D26" s="81" t="s">
        <v>649</v>
      </c>
      <c r="E26" s="85" t="s">
        <v>648</v>
      </c>
      <c r="F26" s="82"/>
      <c r="G26" s="88" t="s">
        <v>647</v>
      </c>
      <c r="H26" s="68" t="s">
        <v>646</v>
      </c>
      <c r="I26" s="87">
        <f>+B12</f>
        <v>19504</v>
      </c>
    </row>
    <row r="27" spans="2:9" x14ac:dyDescent="0.2">
      <c r="B27" s="84">
        <v>14035</v>
      </c>
      <c r="D27" s="85" t="s">
        <v>645</v>
      </c>
      <c r="F27" s="82"/>
      <c r="G27" s="83"/>
      <c r="H27" s="83"/>
      <c r="I27" s="87"/>
    </row>
    <row r="28" spans="2:9" x14ac:dyDescent="0.2">
      <c r="B28" s="84">
        <f>B29+B30</f>
        <v>2646</v>
      </c>
      <c r="D28" s="85" t="s">
        <v>644</v>
      </c>
      <c r="F28" s="82"/>
      <c r="G28" s="83"/>
      <c r="H28" s="83"/>
      <c r="I28" s="87"/>
    </row>
    <row r="29" spans="2:9" x14ac:dyDescent="0.2">
      <c r="B29" s="84">
        <v>2646</v>
      </c>
      <c r="D29" s="85" t="s">
        <v>643</v>
      </c>
      <c r="F29" s="82"/>
      <c r="G29" s="83"/>
      <c r="H29" s="83"/>
      <c r="I29" s="87"/>
    </row>
    <row r="30" spans="2:9" x14ac:dyDescent="0.2">
      <c r="B30" s="84">
        <v>0</v>
      </c>
      <c r="D30" s="85" t="s">
        <v>642</v>
      </c>
      <c r="F30" s="82"/>
      <c r="G30" s="83"/>
      <c r="H30" s="83"/>
      <c r="I30" s="87"/>
    </row>
    <row r="31" spans="2:9" ht="12.75" customHeight="1" x14ac:dyDescent="0.2">
      <c r="B31" s="84">
        <v>101</v>
      </c>
      <c r="D31" s="81" t="s">
        <v>641</v>
      </c>
      <c r="E31" s="81" t="s">
        <v>640</v>
      </c>
      <c r="F31" s="82"/>
      <c r="G31" s="83"/>
      <c r="H31" s="83"/>
      <c r="I31" s="87"/>
    </row>
    <row r="32" spans="2:9" ht="12.75" customHeight="1" x14ac:dyDescent="0.2">
      <c r="B32" s="84">
        <v>0</v>
      </c>
      <c r="D32" s="81" t="s">
        <v>639</v>
      </c>
      <c r="E32" s="81" t="s">
        <v>638</v>
      </c>
      <c r="F32" s="82"/>
      <c r="G32" s="83"/>
      <c r="H32" s="83"/>
      <c r="I32" s="87"/>
    </row>
    <row r="33" spans="2:9" x14ac:dyDescent="0.2">
      <c r="B33" s="84">
        <f>I35-B26-B31-B32</f>
        <v>2722</v>
      </c>
      <c r="D33" s="85" t="s">
        <v>636</v>
      </c>
      <c r="E33" s="66" t="s">
        <v>635</v>
      </c>
      <c r="F33" s="82"/>
      <c r="G33" s="83"/>
      <c r="H33" s="83"/>
      <c r="I33" s="87"/>
    </row>
    <row r="34" spans="2:9" x14ac:dyDescent="0.2">
      <c r="B34" s="84"/>
      <c r="F34" s="82"/>
      <c r="G34" s="83"/>
      <c r="H34" s="83"/>
      <c r="I34" s="87"/>
    </row>
    <row r="35" spans="2:9" x14ac:dyDescent="0.2">
      <c r="B35" s="89">
        <f>B26+B31+B32+B33</f>
        <v>19504</v>
      </c>
      <c r="C35" s="78"/>
      <c r="D35" s="90" t="s">
        <v>568</v>
      </c>
      <c r="E35" s="78"/>
      <c r="F35" s="91"/>
      <c r="G35" s="90" t="s">
        <v>568</v>
      </c>
      <c r="H35" s="78"/>
      <c r="I35" s="92">
        <f>I26</f>
        <v>19504</v>
      </c>
    </row>
    <row r="38" spans="2:9" ht="15" x14ac:dyDescent="0.2">
      <c r="B38" s="65" t="s">
        <v>637</v>
      </c>
      <c r="C38" s="94"/>
      <c r="D38" s="94"/>
      <c r="E38" s="94"/>
      <c r="F38" s="94"/>
      <c r="G38" s="94"/>
      <c r="H38" s="94"/>
      <c r="I38" s="94"/>
    </row>
    <row r="39" spans="2:9" ht="13.15" customHeight="1" x14ac:dyDescent="0.2"/>
    <row r="40" spans="2:9" x14ac:dyDescent="0.2">
      <c r="B40" s="70" t="s">
        <v>606</v>
      </c>
      <c r="C40" s="78"/>
      <c r="D40" s="78"/>
      <c r="E40" s="78"/>
      <c r="F40" s="78"/>
      <c r="G40" s="78"/>
      <c r="H40" s="78"/>
      <c r="I40" s="69" t="s">
        <v>605</v>
      </c>
    </row>
    <row r="41" spans="2:9" x14ac:dyDescent="0.2">
      <c r="B41" s="80"/>
      <c r="F41" s="82"/>
      <c r="G41" s="83"/>
      <c r="H41" s="83"/>
      <c r="I41" s="82"/>
    </row>
    <row r="42" spans="2:9" x14ac:dyDescent="0.2">
      <c r="B42" s="84">
        <f>B43+B44+B45+B47+B48</f>
        <v>108</v>
      </c>
      <c r="D42" s="81" t="s">
        <v>634</v>
      </c>
      <c r="E42" s="88" t="s">
        <v>633</v>
      </c>
      <c r="F42" s="82"/>
      <c r="G42" s="85" t="s">
        <v>636</v>
      </c>
      <c r="H42" s="66" t="s">
        <v>635</v>
      </c>
      <c r="I42" s="87">
        <f>+B33</f>
        <v>2722</v>
      </c>
    </row>
    <row r="43" spans="2:9" ht="15" x14ac:dyDescent="0.2">
      <c r="B43" s="84">
        <v>108</v>
      </c>
      <c r="C43" s="58"/>
      <c r="D43" s="95" t="s">
        <v>632</v>
      </c>
      <c r="F43" s="62"/>
      <c r="G43" s="79" t="s">
        <v>634</v>
      </c>
      <c r="H43" s="96" t="s">
        <v>633</v>
      </c>
      <c r="I43" s="87">
        <f>I44+I45+I47+I48+I49</f>
        <v>90</v>
      </c>
    </row>
    <row r="44" spans="2:9" x14ac:dyDescent="0.2">
      <c r="B44" s="84">
        <v>0</v>
      </c>
      <c r="D44" s="85" t="s">
        <v>631</v>
      </c>
      <c r="F44" s="82"/>
      <c r="G44" s="95" t="s">
        <v>632</v>
      </c>
      <c r="I44" s="87">
        <v>90</v>
      </c>
    </row>
    <row r="45" spans="2:9" x14ac:dyDescent="0.2">
      <c r="B45" s="84">
        <v>0</v>
      </c>
      <c r="D45" s="85" t="s">
        <v>630</v>
      </c>
      <c r="E45" s="80"/>
      <c r="F45" s="82"/>
      <c r="G45" s="85" t="s">
        <v>631</v>
      </c>
      <c r="I45" s="87">
        <v>0</v>
      </c>
    </row>
    <row r="46" spans="2:9" x14ac:dyDescent="0.2">
      <c r="B46" s="84"/>
      <c r="E46" s="97" t="s">
        <v>629</v>
      </c>
      <c r="F46" s="82"/>
      <c r="G46" s="85" t="s">
        <v>630</v>
      </c>
      <c r="H46" s="80"/>
      <c r="I46" s="87"/>
    </row>
    <row r="47" spans="2:9" x14ac:dyDescent="0.2">
      <c r="B47" s="84">
        <v>0</v>
      </c>
      <c r="D47" s="85" t="s">
        <v>628</v>
      </c>
      <c r="E47" s="85"/>
      <c r="F47" s="82"/>
      <c r="H47" s="85" t="s">
        <v>629</v>
      </c>
      <c r="I47" s="87">
        <v>0</v>
      </c>
    </row>
    <row r="48" spans="2:9" x14ac:dyDescent="0.2">
      <c r="B48" s="84">
        <v>0</v>
      </c>
      <c r="D48" s="85" t="s">
        <v>627</v>
      </c>
      <c r="E48" s="85"/>
      <c r="F48" s="82"/>
      <c r="G48" s="81" t="s">
        <v>628</v>
      </c>
      <c r="H48" s="85"/>
      <c r="I48" s="87">
        <v>0</v>
      </c>
    </row>
    <row r="49" spans="2:9" x14ac:dyDescent="0.2">
      <c r="B49" s="84">
        <f>I52-B42</f>
        <v>2704</v>
      </c>
      <c r="D49" s="85" t="s">
        <v>622</v>
      </c>
      <c r="E49" s="66" t="s">
        <v>621</v>
      </c>
      <c r="F49" s="82"/>
      <c r="G49" s="85" t="s">
        <v>627</v>
      </c>
      <c r="H49" s="85"/>
      <c r="I49" s="87">
        <v>0</v>
      </c>
    </row>
    <row r="50" spans="2:9" x14ac:dyDescent="0.2">
      <c r="B50" s="84"/>
      <c r="D50" s="85"/>
      <c r="E50" s="85"/>
      <c r="F50" s="82"/>
      <c r="G50" s="85" t="s">
        <v>626</v>
      </c>
      <c r="H50" s="85"/>
      <c r="I50" s="87">
        <v>0</v>
      </c>
    </row>
    <row r="51" spans="2:9" x14ac:dyDescent="0.2">
      <c r="B51" s="84"/>
      <c r="F51" s="82"/>
      <c r="G51" s="85"/>
      <c r="I51" s="87"/>
    </row>
    <row r="52" spans="2:9" x14ac:dyDescent="0.2">
      <c r="B52" s="89">
        <f>B42+B49</f>
        <v>2812</v>
      </c>
      <c r="C52" s="78"/>
      <c r="D52" s="78" t="s">
        <v>568</v>
      </c>
      <c r="E52" s="78"/>
      <c r="F52" s="91"/>
      <c r="G52" s="78" t="s">
        <v>568</v>
      </c>
      <c r="H52" s="78"/>
      <c r="I52" s="92">
        <f>I42+I43+I50</f>
        <v>2812</v>
      </c>
    </row>
    <row r="55" spans="2:9" ht="15" x14ac:dyDescent="0.2">
      <c r="B55" s="65" t="s">
        <v>625</v>
      </c>
      <c r="C55" s="94"/>
      <c r="D55" s="94"/>
      <c r="E55" s="94"/>
      <c r="F55" s="94"/>
      <c r="G55" s="94"/>
      <c r="H55" s="94"/>
      <c r="I55" s="94"/>
    </row>
    <row r="57" spans="2:9" x14ac:dyDescent="0.2">
      <c r="B57" s="70" t="s">
        <v>606</v>
      </c>
      <c r="C57" s="78"/>
      <c r="D57" s="78"/>
      <c r="E57" s="78"/>
      <c r="F57" s="78"/>
      <c r="G57" s="78"/>
      <c r="H57" s="78"/>
      <c r="I57" s="69" t="s">
        <v>605</v>
      </c>
    </row>
    <row r="58" spans="2:9" x14ac:dyDescent="0.2">
      <c r="B58" s="80"/>
      <c r="F58" s="82"/>
      <c r="G58" s="83"/>
      <c r="H58" s="83"/>
      <c r="I58" s="82"/>
    </row>
    <row r="59" spans="2:9" x14ac:dyDescent="0.2">
      <c r="B59" s="84">
        <f>B60+B61</f>
        <v>55</v>
      </c>
      <c r="D59" s="81" t="s">
        <v>624</v>
      </c>
      <c r="E59" s="86" t="s">
        <v>623</v>
      </c>
      <c r="F59" s="82"/>
      <c r="G59" s="88" t="s">
        <v>622</v>
      </c>
      <c r="H59" s="66" t="s">
        <v>621</v>
      </c>
      <c r="I59" s="87">
        <f>+B49</f>
        <v>2704</v>
      </c>
    </row>
    <row r="60" spans="2:9" x14ac:dyDescent="0.2">
      <c r="B60" s="84">
        <v>55</v>
      </c>
      <c r="D60" s="85" t="s">
        <v>620</v>
      </c>
      <c r="F60" s="82"/>
      <c r="G60" s="88" t="s">
        <v>619</v>
      </c>
      <c r="H60" s="85"/>
      <c r="I60" s="87">
        <f>I61+I62</f>
        <v>0</v>
      </c>
    </row>
    <row r="61" spans="2:9" x14ac:dyDescent="0.2">
      <c r="B61" s="84">
        <v>0</v>
      </c>
      <c r="D61" s="85" t="s">
        <v>618</v>
      </c>
      <c r="F61" s="82"/>
      <c r="G61" s="88" t="s">
        <v>617</v>
      </c>
      <c r="I61" s="87">
        <v>0</v>
      </c>
    </row>
    <row r="62" spans="2:9" x14ac:dyDescent="0.2">
      <c r="B62" s="84">
        <v>0</v>
      </c>
      <c r="D62" s="81" t="s">
        <v>616</v>
      </c>
      <c r="E62" s="85" t="s">
        <v>615</v>
      </c>
      <c r="F62" s="82"/>
      <c r="G62" s="88" t="s">
        <v>614</v>
      </c>
      <c r="I62" s="87">
        <v>0</v>
      </c>
    </row>
    <row r="63" spans="2:9" x14ac:dyDescent="0.2">
      <c r="B63" s="84"/>
      <c r="E63" s="85" t="s">
        <v>613</v>
      </c>
      <c r="F63" s="82"/>
      <c r="G63" s="83" t="s">
        <v>612</v>
      </c>
      <c r="H63" s="81" t="s">
        <v>611</v>
      </c>
      <c r="I63" s="87">
        <f>I64+I65+I66</f>
        <v>181</v>
      </c>
    </row>
    <row r="64" spans="2:9" x14ac:dyDescent="0.2">
      <c r="B64" s="84">
        <f>B65+B66+B67</f>
        <v>12</v>
      </c>
      <c r="D64" s="81" t="s">
        <v>612</v>
      </c>
      <c r="E64" s="81" t="s">
        <v>611</v>
      </c>
      <c r="F64" s="82"/>
      <c r="G64" s="85" t="s">
        <v>610</v>
      </c>
      <c r="I64" s="87">
        <v>0</v>
      </c>
    </row>
    <row r="65" spans="2:9" x14ac:dyDescent="0.2">
      <c r="B65" s="84">
        <v>12</v>
      </c>
      <c r="D65" s="85" t="s">
        <v>610</v>
      </c>
      <c r="F65" s="82"/>
      <c r="G65" s="88" t="s">
        <v>609</v>
      </c>
      <c r="I65" s="87">
        <v>0</v>
      </c>
    </row>
    <row r="66" spans="2:9" x14ac:dyDescent="0.2">
      <c r="B66" s="84">
        <v>0</v>
      </c>
      <c r="D66" s="85" t="s">
        <v>609</v>
      </c>
      <c r="F66" s="82"/>
      <c r="G66" s="88" t="s">
        <v>608</v>
      </c>
      <c r="I66" s="87">
        <v>181</v>
      </c>
    </row>
    <row r="67" spans="2:9" x14ac:dyDescent="0.2">
      <c r="B67" s="84">
        <v>0</v>
      </c>
      <c r="D67" s="85" t="s">
        <v>608</v>
      </c>
      <c r="F67" s="82"/>
      <c r="G67" s="83"/>
      <c r="H67" s="83"/>
      <c r="I67" s="87"/>
    </row>
    <row r="68" spans="2:9" x14ac:dyDescent="0.2">
      <c r="B68" s="84">
        <f>I70-B59-B62-B64</f>
        <v>2818</v>
      </c>
      <c r="D68" s="85" t="s">
        <v>602</v>
      </c>
      <c r="E68" s="85" t="s">
        <v>601</v>
      </c>
      <c r="F68" s="82"/>
      <c r="G68" s="83"/>
      <c r="H68" s="83"/>
      <c r="I68" s="87"/>
    </row>
    <row r="69" spans="2:9" ht="17.45" customHeight="1" x14ac:dyDescent="0.2">
      <c r="B69" s="84"/>
      <c r="F69" s="82"/>
      <c r="G69" s="83"/>
      <c r="H69" s="83"/>
      <c r="I69" s="87"/>
    </row>
    <row r="70" spans="2:9" ht="17.45" customHeight="1" x14ac:dyDescent="0.2">
      <c r="B70" s="89">
        <f>B59+B62+B64+B68</f>
        <v>2885</v>
      </c>
      <c r="C70" s="78"/>
      <c r="D70" s="78" t="s">
        <v>568</v>
      </c>
      <c r="E70" s="78"/>
      <c r="F70" s="91"/>
      <c r="G70" s="78" t="s">
        <v>568</v>
      </c>
      <c r="H70" s="78"/>
      <c r="I70" s="92">
        <f>I59+I60+I63</f>
        <v>2885</v>
      </c>
    </row>
    <row r="73" spans="2:9" ht="15" x14ac:dyDescent="0.2">
      <c r="B73" s="65" t="s">
        <v>607</v>
      </c>
      <c r="C73" s="94"/>
      <c r="D73" s="94"/>
      <c r="E73" s="94"/>
      <c r="F73" s="94"/>
      <c r="G73" s="94"/>
      <c r="H73" s="94"/>
      <c r="I73" s="94"/>
    </row>
    <row r="75" spans="2:9" x14ac:dyDescent="0.2">
      <c r="B75" s="70" t="s">
        <v>606</v>
      </c>
      <c r="C75" s="78"/>
      <c r="D75" s="78"/>
      <c r="E75" s="78"/>
      <c r="F75" s="78"/>
      <c r="G75" s="78"/>
      <c r="H75" s="78"/>
      <c r="I75" s="69" t="s">
        <v>605</v>
      </c>
    </row>
    <row r="76" spans="2:9" x14ac:dyDescent="0.2">
      <c r="B76" s="80"/>
      <c r="F76" s="82"/>
      <c r="G76" s="83"/>
      <c r="H76" s="83"/>
      <c r="I76" s="82"/>
    </row>
    <row r="77" spans="2:9" x14ac:dyDescent="0.2">
      <c r="B77" s="84">
        <v>0</v>
      </c>
      <c r="D77" s="81" t="s">
        <v>604</v>
      </c>
      <c r="E77" s="85" t="s">
        <v>603</v>
      </c>
      <c r="F77" s="82"/>
      <c r="G77" s="88" t="s">
        <v>602</v>
      </c>
      <c r="H77" s="66" t="s">
        <v>601</v>
      </c>
      <c r="I77" s="87">
        <f>+B68</f>
        <v>2818</v>
      </c>
    </row>
    <row r="78" spans="2:9" x14ac:dyDescent="0.2">
      <c r="B78" s="84"/>
      <c r="E78" s="85" t="s">
        <v>600</v>
      </c>
      <c r="F78" s="82"/>
      <c r="G78" s="88"/>
      <c r="H78" s="85"/>
      <c r="I78" s="87"/>
    </row>
    <row r="79" spans="2:9" x14ac:dyDescent="0.2">
      <c r="B79" s="84">
        <f>I82-B77</f>
        <v>2818</v>
      </c>
      <c r="D79" s="85" t="s">
        <v>595</v>
      </c>
      <c r="E79" s="68" t="s">
        <v>599</v>
      </c>
      <c r="F79" s="82"/>
      <c r="G79" s="83"/>
      <c r="H79" s="83"/>
      <c r="I79" s="87"/>
    </row>
    <row r="80" spans="2:9" x14ac:dyDescent="0.2">
      <c r="B80" s="84">
        <f>B79-B13</f>
        <v>1868</v>
      </c>
      <c r="D80" s="85" t="s">
        <v>598</v>
      </c>
      <c r="E80" s="66" t="s">
        <v>594</v>
      </c>
      <c r="F80" s="82"/>
      <c r="G80" s="83"/>
      <c r="H80" s="83"/>
      <c r="I80" s="87"/>
    </row>
    <row r="81" spans="2:9" x14ac:dyDescent="0.2">
      <c r="B81" s="84"/>
      <c r="F81" s="82"/>
      <c r="G81" s="83"/>
      <c r="H81" s="83"/>
      <c r="I81" s="87"/>
    </row>
    <row r="82" spans="2:9" x14ac:dyDescent="0.2">
      <c r="B82" s="89">
        <f>B77+B79</f>
        <v>2818</v>
      </c>
      <c r="C82" s="78"/>
      <c r="D82" s="78" t="s">
        <v>568</v>
      </c>
      <c r="E82" s="78"/>
      <c r="F82" s="91"/>
      <c r="G82" s="78" t="s">
        <v>568</v>
      </c>
      <c r="H82" s="78"/>
      <c r="I82" s="92">
        <f>I77</f>
        <v>2818</v>
      </c>
    </row>
    <row r="83" spans="2:9" x14ac:dyDescent="0.2">
      <c r="B83" s="79"/>
      <c r="C83" s="79"/>
      <c r="D83" s="79"/>
      <c r="E83" s="79"/>
      <c r="F83" s="79"/>
      <c r="G83" s="79"/>
      <c r="H83" s="79"/>
      <c r="I83" s="79"/>
    </row>
    <row r="84" spans="2:9" x14ac:dyDescent="0.2">
      <c r="B84" s="79"/>
      <c r="C84" s="79"/>
      <c r="D84" s="79"/>
      <c r="E84" s="79"/>
      <c r="F84" s="79"/>
      <c r="G84" s="79"/>
      <c r="H84" s="79"/>
      <c r="I84" s="79"/>
    </row>
    <row r="85" spans="2:9" ht="15" x14ac:dyDescent="0.2">
      <c r="B85" s="153" t="s">
        <v>597</v>
      </c>
      <c r="C85" s="153"/>
      <c r="D85" s="153"/>
      <c r="E85" s="153"/>
      <c r="F85" s="153"/>
      <c r="G85" s="153"/>
      <c r="H85" s="153"/>
      <c r="I85" s="153"/>
    </row>
    <row r="86" spans="2:9" ht="7.15" customHeight="1" x14ac:dyDescent="0.2"/>
    <row r="88" spans="2:9" ht="15" x14ac:dyDescent="0.2">
      <c r="B88" s="65" t="s">
        <v>596</v>
      </c>
      <c r="C88" s="93"/>
      <c r="D88" s="93"/>
      <c r="E88" s="93"/>
      <c r="F88" s="93"/>
      <c r="G88" s="93"/>
      <c r="H88" s="93"/>
      <c r="I88" s="93"/>
    </row>
    <row r="89" spans="2:9" ht="15.75" customHeight="1" x14ac:dyDescent="0.2"/>
    <row r="90" spans="2:9" x14ac:dyDescent="0.2">
      <c r="B90" s="64" t="s">
        <v>566</v>
      </c>
      <c r="C90" s="78"/>
      <c r="D90" s="78"/>
      <c r="E90" s="78"/>
      <c r="F90" s="78"/>
      <c r="G90" s="78"/>
      <c r="H90" s="78"/>
      <c r="I90" s="63" t="s">
        <v>565</v>
      </c>
    </row>
    <row r="91" spans="2:9" x14ac:dyDescent="0.2">
      <c r="B91" s="80"/>
      <c r="F91" s="82"/>
      <c r="G91" s="83"/>
      <c r="H91" s="83"/>
      <c r="I91" s="82"/>
    </row>
    <row r="92" spans="2:9" x14ac:dyDescent="0.2">
      <c r="B92" s="84">
        <f>I99</f>
        <v>1868</v>
      </c>
      <c r="D92" s="85" t="s">
        <v>582</v>
      </c>
      <c r="E92" s="66" t="s">
        <v>581</v>
      </c>
      <c r="F92" s="82"/>
      <c r="G92" s="85" t="s">
        <v>595</v>
      </c>
      <c r="H92" s="66" t="s">
        <v>594</v>
      </c>
      <c r="I92" s="87">
        <f>+B80</f>
        <v>1868</v>
      </c>
    </row>
    <row r="93" spans="2:9" x14ac:dyDescent="0.2">
      <c r="B93" s="84"/>
      <c r="E93" s="68" t="s">
        <v>578</v>
      </c>
      <c r="F93" s="82"/>
      <c r="G93" s="88" t="s">
        <v>593</v>
      </c>
      <c r="H93" s="81" t="s">
        <v>592</v>
      </c>
      <c r="I93" s="87">
        <f>I94+I95</f>
        <v>0</v>
      </c>
    </row>
    <row r="94" spans="2:9" x14ac:dyDescent="0.2">
      <c r="B94" s="84"/>
      <c r="E94" s="85"/>
      <c r="F94" s="82"/>
      <c r="G94" s="88" t="s">
        <v>591</v>
      </c>
      <c r="I94" s="87">
        <v>0</v>
      </c>
    </row>
    <row r="95" spans="2:9" x14ac:dyDescent="0.2">
      <c r="B95" s="84"/>
      <c r="E95" s="85"/>
      <c r="F95" s="82"/>
      <c r="G95" s="88" t="s">
        <v>590</v>
      </c>
      <c r="I95" s="87">
        <v>0</v>
      </c>
    </row>
    <row r="96" spans="2:9" x14ac:dyDescent="0.2">
      <c r="B96" s="84"/>
      <c r="D96" s="85"/>
      <c r="F96" s="82"/>
      <c r="G96" s="88" t="s">
        <v>589</v>
      </c>
      <c r="H96" s="81" t="s">
        <v>588</v>
      </c>
      <c r="I96" s="87">
        <f>I97</f>
        <v>0</v>
      </c>
    </row>
    <row r="97" spans="2:9" x14ac:dyDescent="0.2">
      <c r="B97" s="98"/>
      <c r="C97" s="99"/>
      <c r="D97" s="99"/>
      <c r="E97" s="85"/>
      <c r="F97" s="100"/>
      <c r="G97" s="88" t="s">
        <v>587</v>
      </c>
      <c r="H97" s="101"/>
      <c r="I97" s="87">
        <v>0</v>
      </c>
    </row>
    <row r="98" spans="2:9" x14ac:dyDescent="0.2">
      <c r="B98" s="84"/>
      <c r="F98" s="82"/>
      <c r="G98" s="83"/>
      <c r="H98" s="83"/>
      <c r="I98" s="87"/>
    </row>
    <row r="99" spans="2:9" x14ac:dyDescent="0.2">
      <c r="B99" s="89">
        <f>B92</f>
        <v>1868</v>
      </c>
      <c r="C99" s="78"/>
      <c r="D99" s="78" t="s">
        <v>568</v>
      </c>
      <c r="E99" s="78"/>
      <c r="F99" s="91"/>
      <c r="G99" s="78" t="s">
        <v>568</v>
      </c>
      <c r="H99" s="78"/>
      <c r="I99" s="92">
        <f>I92+I93+I96</f>
        <v>1868</v>
      </c>
    </row>
    <row r="102" spans="2:9" ht="15" x14ac:dyDescent="0.2">
      <c r="B102" s="65" t="s">
        <v>586</v>
      </c>
      <c r="C102" s="93"/>
      <c r="D102" s="93"/>
      <c r="E102" s="93"/>
      <c r="F102" s="93"/>
      <c r="G102" s="93"/>
      <c r="H102" s="93"/>
      <c r="I102" s="93"/>
    </row>
    <row r="103" spans="2:9" ht="15" x14ac:dyDescent="0.2">
      <c r="B103" s="65"/>
      <c r="C103" s="93"/>
      <c r="D103" s="93"/>
      <c r="E103" s="93"/>
      <c r="F103" s="93"/>
      <c r="G103" s="93"/>
      <c r="H103" s="93"/>
      <c r="I103" s="93"/>
    </row>
    <row r="104" spans="2:9" x14ac:dyDescent="0.2">
      <c r="B104" s="64" t="s">
        <v>566</v>
      </c>
      <c r="C104" s="78"/>
      <c r="D104" s="78"/>
      <c r="E104" s="78"/>
      <c r="F104" s="78"/>
      <c r="G104" s="78"/>
      <c r="H104" s="78"/>
      <c r="I104" s="63" t="s">
        <v>565</v>
      </c>
    </row>
    <row r="105" spans="2:9" x14ac:dyDescent="0.2">
      <c r="B105" s="80"/>
      <c r="E105" s="85"/>
      <c r="F105" s="102"/>
      <c r="G105" s="83"/>
      <c r="H105" s="83"/>
      <c r="I105" s="82"/>
    </row>
    <row r="106" spans="2:9" x14ac:dyDescent="0.2">
      <c r="B106" s="84">
        <f>B107+B109</f>
        <v>-7807</v>
      </c>
      <c r="D106" s="85" t="s">
        <v>585</v>
      </c>
      <c r="E106" s="103" t="s">
        <v>584</v>
      </c>
      <c r="F106" s="82"/>
      <c r="G106" s="83"/>
      <c r="H106" s="83"/>
      <c r="I106" s="82"/>
    </row>
    <row r="107" spans="2:9" x14ac:dyDescent="0.2">
      <c r="B107" s="84">
        <v>-7827</v>
      </c>
      <c r="D107" s="85" t="s">
        <v>583</v>
      </c>
      <c r="E107" s="85"/>
      <c r="F107" s="82"/>
      <c r="G107" s="85" t="s">
        <v>582</v>
      </c>
      <c r="H107" s="68" t="s">
        <v>581</v>
      </c>
      <c r="I107" s="87"/>
    </row>
    <row r="108" spans="2:9" x14ac:dyDescent="0.2">
      <c r="B108" s="84">
        <f>-B13</f>
        <v>-950</v>
      </c>
      <c r="D108" s="85" t="s">
        <v>580</v>
      </c>
      <c r="E108" s="86" t="s">
        <v>579</v>
      </c>
      <c r="F108" s="82"/>
      <c r="G108" s="85"/>
      <c r="H108" s="67" t="s">
        <v>578</v>
      </c>
      <c r="I108" s="87">
        <f>B92</f>
        <v>1868</v>
      </c>
    </row>
    <row r="109" spans="2:9" x14ac:dyDescent="0.2">
      <c r="B109" s="84">
        <v>20</v>
      </c>
      <c r="D109" s="95" t="s">
        <v>577</v>
      </c>
      <c r="E109" s="85" t="s">
        <v>576</v>
      </c>
      <c r="F109" s="82"/>
      <c r="H109" s="104"/>
      <c r="I109" s="105"/>
    </row>
    <row r="110" spans="2:9" x14ac:dyDescent="0.2">
      <c r="B110" s="84">
        <v>0</v>
      </c>
      <c r="D110" s="85" t="s">
        <v>575</v>
      </c>
      <c r="E110" s="85" t="s">
        <v>574</v>
      </c>
      <c r="F110" s="82"/>
      <c r="G110" s="93"/>
      <c r="I110" s="87"/>
    </row>
    <row r="111" spans="2:9" x14ac:dyDescent="0.2">
      <c r="B111" s="84">
        <v>8170</v>
      </c>
      <c r="D111" s="95" t="s">
        <v>573</v>
      </c>
      <c r="E111" s="85" t="s">
        <v>572</v>
      </c>
      <c r="F111" s="82"/>
      <c r="H111" s="104"/>
      <c r="I111" s="105"/>
    </row>
    <row r="112" spans="2:9" x14ac:dyDescent="0.2">
      <c r="B112" s="84"/>
      <c r="D112" s="85"/>
      <c r="E112" s="85" t="s">
        <v>571</v>
      </c>
      <c r="F112" s="82"/>
      <c r="G112" s="93"/>
      <c r="I112" s="87"/>
    </row>
    <row r="113" spans="2:9" x14ac:dyDescent="0.2">
      <c r="B113" s="84">
        <f>I115-B106-B108-B111</f>
        <v>2455</v>
      </c>
      <c r="C113" s="99"/>
      <c r="D113" s="99" t="s">
        <v>570</v>
      </c>
      <c r="E113" s="66" t="s">
        <v>569</v>
      </c>
      <c r="F113" s="100"/>
      <c r="G113" s="93"/>
      <c r="H113" s="101"/>
      <c r="I113" s="87"/>
    </row>
    <row r="114" spans="2:9" x14ac:dyDescent="0.2">
      <c r="B114" s="84"/>
      <c r="E114" s="85"/>
      <c r="F114" s="82"/>
      <c r="G114" s="93"/>
      <c r="H114" s="83"/>
      <c r="I114" s="87"/>
    </row>
    <row r="115" spans="2:9" x14ac:dyDescent="0.2">
      <c r="B115" s="89">
        <f>B106+B108+B111+B113</f>
        <v>1868</v>
      </c>
      <c r="C115" s="78"/>
      <c r="D115" s="78" t="s">
        <v>568</v>
      </c>
      <c r="E115" s="106"/>
      <c r="F115" s="91"/>
      <c r="G115" s="78" t="s">
        <v>568</v>
      </c>
      <c r="H115" s="78"/>
      <c r="I115" s="92">
        <f>I108</f>
        <v>1868</v>
      </c>
    </row>
    <row r="118" spans="2:9" ht="15" x14ac:dyDescent="0.2">
      <c r="B118" s="65" t="s">
        <v>567</v>
      </c>
      <c r="C118" s="93"/>
      <c r="D118" s="93"/>
      <c r="E118" s="93"/>
      <c r="F118" s="93"/>
      <c r="G118" s="93"/>
      <c r="H118" s="93"/>
      <c r="I118" s="93"/>
    </row>
    <row r="120" spans="2:9" x14ac:dyDescent="0.2">
      <c r="B120" s="64" t="s">
        <v>566</v>
      </c>
      <c r="C120" s="78"/>
      <c r="D120" s="78"/>
      <c r="E120" s="78"/>
      <c r="F120" s="78"/>
      <c r="G120" s="78"/>
      <c r="H120" s="78"/>
      <c r="I120" s="63" t="s">
        <v>565</v>
      </c>
    </row>
    <row r="121" spans="2:9" ht="15" x14ac:dyDescent="0.2">
      <c r="B121" s="61"/>
      <c r="C121" s="79"/>
      <c r="D121" s="79"/>
      <c r="E121" s="79"/>
      <c r="F121" s="79"/>
      <c r="G121" s="79"/>
      <c r="H121" s="79"/>
      <c r="I121" s="62"/>
    </row>
    <row r="122" spans="2:9" ht="15" x14ac:dyDescent="0.2">
      <c r="B122" s="61"/>
      <c r="C122" s="79"/>
      <c r="D122" s="79"/>
      <c r="E122" s="60" t="s">
        <v>564</v>
      </c>
      <c r="F122" s="79"/>
      <c r="G122" s="79"/>
      <c r="H122" s="79"/>
      <c r="I122" s="87">
        <f>B123-I125-I128-I131-I134-I137-I142-I143-I144</f>
        <v>2455</v>
      </c>
    </row>
    <row r="123" spans="2:9" ht="15" x14ac:dyDescent="0.2">
      <c r="B123" s="84">
        <f>B125+B128+B131+B134+B137+B142+B143+B144</f>
        <v>1902</v>
      </c>
      <c r="C123" s="79"/>
      <c r="D123" s="58"/>
      <c r="E123" s="85" t="s">
        <v>563</v>
      </c>
      <c r="F123" s="58"/>
      <c r="G123" s="58"/>
      <c r="H123" s="58"/>
      <c r="I123" s="87">
        <f>I125+I128+I131+I134+I137+I142+I143+I144</f>
        <v>-553</v>
      </c>
    </row>
    <row r="124" spans="2:9" ht="13.15" customHeight="1" x14ac:dyDescent="0.2">
      <c r="B124" s="59"/>
      <c r="C124" s="79"/>
      <c r="D124" s="58"/>
      <c r="E124" s="85"/>
      <c r="F124" s="58"/>
      <c r="G124" s="58"/>
      <c r="H124" s="58"/>
      <c r="I124" s="57"/>
    </row>
    <row r="125" spans="2:9" ht="13.15" customHeight="1" x14ac:dyDescent="0.2">
      <c r="B125" s="84">
        <f>B126+B127</f>
        <v>0</v>
      </c>
      <c r="C125" s="58"/>
      <c r="D125" s="58"/>
      <c r="E125" s="85" t="s">
        <v>562</v>
      </c>
      <c r="F125" s="58"/>
      <c r="G125" s="58"/>
      <c r="H125" s="58"/>
      <c r="I125" s="87">
        <f>I126+I127</f>
        <v>0</v>
      </c>
    </row>
    <row r="126" spans="2:9" ht="13.15" customHeight="1" x14ac:dyDescent="0.2">
      <c r="B126" s="84">
        <v>0</v>
      </c>
      <c r="C126" s="58"/>
      <c r="D126" s="58"/>
      <c r="E126" s="85" t="s">
        <v>561</v>
      </c>
      <c r="F126" s="58"/>
      <c r="G126" s="58"/>
      <c r="H126" s="58"/>
      <c r="I126" s="87">
        <v>0</v>
      </c>
    </row>
    <row r="127" spans="2:9" ht="15" x14ac:dyDescent="0.2">
      <c r="B127" s="84">
        <v>0</v>
      </c>
      <c r="C127" s="58"/>
      <c r="D127" s="58"/>
      <c r="E127" s="85" t="s">
        <v>560</v>
      </c>
      <c r="F127" s="58"/>
      <c r="G127" s="58"/>
      <c r="H127" s="58"/>
      <c r="I127" s="87">
        <v>0</v>
      </c>
    </row>
    <row r="128" spans="2:9" x14ac:dyDescent="0.2">
      <c r="B128" s="84">
        <f>B129+B130</f>
        <v>174</v>
      </c>
      <c r="E128" s="85" t="s">
        <v>559</v>
      </c>
      <c r="I128" s="87">
        <f>I129+I130</f>
        <v>22</v>
      </c>
    </row>
    <row r="129" spans="2:9" x14ac:dyDescent="0.2">
      <c r="B129" s="84">
        <v>-409</v>
      </c>
      <c r="E129" s="85" t="s">
        <v>558</v>
      </c>
      <c r="I129" s="87">
        <v>0</v>
      </c>
    </row>
    <row r="130" spans="2:9" x14ac:dyDescent="0.2">
      <c r="B130" s="84">
        <v>583</v>
      </c>
      <c r="E130" s="85" t="s">
        <v>557</v>
      </c>
      <c r="I130" s="87">
        <v>22</v>
      </c>
    </row>
    <row r="131" spans="2:9" x14ac:dyDescent="0.2">
      <c r="B131" s="84">
        <f>B132+B133</f>
        <v>0</v>
      </c>
      <c r="E131" s="85" t="s">
        <v>556</v>
      </c>
      <c r="I131" s="87">
        <f>I132+I133</f>
        <v>0</v>
      </c>
    </row>
    <row r="132" spans="2:9" x14ac:dyDescent="0.2">
      <c r="B132" s="84">
        <v>0</v>
      </c>
      <c r="E132" s="85" t="s">
        <v>555</v>
      </c>
      <c r="I132" s="87">
        <v>0</v>
      </c>
    </row>
    <row r="133" spans="2:9" x14ac:dyDescent="0.2">
      <c r="B133" s="84">
        <v>0</v>
      </c>
      <c r="E133" s="85" t="s">
        <v>554</v>
      </c>
      <c r="I133" s="87">
        <v>0</v>
      </c>
    </row>
    <row r="134" spans="2:9" x14ac:dyDescent="0.2">
      <c r="B134" s="84">
        <f>B135+B136</f>
        <v>0</v>
      </c>
      <c r="E134" s="85" t="s">
        <v>553</v>
      </c>
      <c r="I134" s="87">
        <f>I135+I136</f>
        <v>-125</v>
      </c>
    </row>
    <row r="135" spans="2:9" x14ac:dyDescent="0.2">
      <c r="B135" s="84">
        <v>0</v>
      </c>
      <c r="E135" s="85" t="s">
        <v>552</v>
      </c>
      <c r="I135" s="87">
        <v>-1</v>
      </c>
    </row>
    <row r="136" spans="2:9" x14ac:dyDescent="0.2">
      <c r="B136" s="84">
        <v>0</v>
      </c>
      <c r="E136" s="85" t="s">
        <v>551</v>
      </c>
      <c r="I136" s="87">
        <v>-124</v>
      </c>
    </row>
    <row r="137" spans="2:9" x14ac:dyDescent="0.2">
      <c r="B137" s="84">
        <f>B138+B141</f>
        <v>0</v>
      </c>
      <c r="E137" s="107" t="s">
        <v>550</v>
      </c>
      <c r="I137" s="87">
        <f>I138+I141</f>
        <v>0</v>
      </c>
    </row>
    <row r="138" spans="2:9" x14ac:dyDescent="0.2">
      <c r="B138" s="84">
        <f>B139+B140</f>
        <v>0</v>
      </c>
      <c r="E138" s="107" t="s">
        <v>549</v>
      </c>
      <c r="I138" s="87">
        <f>I139+I140</f>
        <v>0</v>
      </c>
    </row>
    <row r="139" spans="2:9" x14ac:dyDescent="0.2">
      <c r="B139" s="84">
        <v>0</v>
      </c>
      <c r="E139" s="107" t="s">
        <v>548</v>
      </c>
      <c r="I139" s="87">
        <v>0</v>
      </c>
    </row>
    <row r="140" spans="2:9" x14ac:dyDescent="0.2">
      <c r="B140" s="84">
        <v>0</v>
      </c>
      <c r="E140" s="107" t="s">
        <v>547</v>
      </c>
      <c r="I140" s="87">
        <v>0</v>
      </c>
    </row>
    <row r="141" spans="2:9" x14ac:dyDescent="0.2">
      <c r="B141" s="84">
        <v>0</v>
      </c>
      <c r="E141" s="107" t="s">
        <v>546</v>
      </c>
      <c r="I141" s="87">
        <v>0</v>
      </c>
    </row>
    <row r="142" spans="2:9" x14ac:dyDescent="0.2">
      <c r="B142" s="84">
        <v>0</v>
      </c>
      <c r="E142" s="85" t="s">
        <v>545</v>
      </c>
      <c r="I142" s="87">
        <v>0</v>
      </c>
    </row>
    <row r="143" spans="2:9" x14ac:dyDescent="0.2">
      <c r="B143" s="84">
        <v>0</v>
      </c>
      <c r="C143" s="85" t="s">
        <v>544</v>
      </c>
      <c r="E143" s="85" t="s">
        <v>544</v>
      </c>
      <c r="I143" s="87">
        <v>0</v>
      </c>
    </row>
    <row r="144" spans="2:9" x14ac:dyDescent="0.2">
      <c r="B144" s="84">
        <f>B145+B146</f>
        <v>1728</v>
      </c>
      <c r="C144" s="85" t="s">
        <v>543</v>
      </c>
      <c r="E144" s="85" t="s">
        <v>543</v>
      </c>
      <c r="I144" s="87">
        <f>I145+I146</f>
        <v>-450</v>
      </c>
    </row>
    <row r="145" spans="2:9" x14ac:dyDescent="0.2">
      <c r="B145" s="84">
        <v>-289</v>
      </c>
      <c r="C145" s="85" t="s">
        <v>542</v>
      </c>
      <c r="E145" s="85" t="s">
        <v>542</v>
      </c>
      <c r="I145" s="87">
        <v>-129</v>
      </c>
    </row>
    <row r="146" spans="2:9" x14ac:dyDescent="0.2">
      <c r="B146" s="89">
        <v>2017</v>
      </c>
      <c r="C146" s="108" t="s">
        <v>541</v>
      </c>
      <c r="D146" s="109"/>
      <c r="E146" s="108" t="s">
        <v>541</v>
      </c>
      <c r="F146" s="109"/>
      <c r="G146" s="109"/>
      <c r="H146" s="109"/>
      <c r="I146" s="92">
        <v>-321</v>
      </c>
    </row>
    <row r="185" spans="2:8" s="81" customFormat="1" x14ac:dyDescent="0.2">
      <c r="B185" s="109"/>
      <c r="C185" s="109"/>
      <c r="D185" s="109"/>
      <c r="E185" s="109"/>
      <c r="F185" s="109"/>
      <c r="G185" s="109"/>
      <c r="H185" s="109"/>
    </row>
  </sheetData>
  <mergeCells count="1">
    <mergeCell ref="B85:I85"/>
  </mergeCells>
  <hyperlinks>
    <hyperlink ref="B1" location="Indice!A1" display="INDICE"/>
  </hyperlinks>
  <pageMargins left="0.51181102362204722" right="0.51181102362204722" top="0.78740157480314965" bottom="0.59055118110236227" header="0.39370078740157483" footer="0.31496062992125984"/>
  <pageSetup paperSize="9" scale="78" fitToHeight="2" orientation="portrait" r:id="rId1"/>
  <headerFooter alignWithMargins="0"/>
  <rowBreaks count="1" manualBreakCount="1">
    <brk id="72" min="1"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4FF546253E6B104EAA1AEBEFC41266EF" ma:contentTypeVersion="1" ma:contentTypeDescription="Crear nuevo documento." ma:contentTypeScope="" ma:versionID="bf9f970932a558e826e2adf4071b3b3f">
  <xsd:schema xmlns:xsd="http://www.w3.org/2001/XMLSchema" xmlns:xs="http://www.w3.org/2001/XMLSchema" xmlns:p="http://schemas.microsoft.com/office/2006/metadata/properties" xmlns:ns1="http://schemas.microsoft.com/sharepoint/v3" targetNamespace="http://schemas.microsoft.com/office/2006/metadata/properties" ma:root="true" ma:fieldsID="0b5f0d48ff83a005300e43886532853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BB5E211-A79C-434F-9472-2052E1AF3D10}"/>
</file>

<file path=customXml/itemProps2.xml><?xml version="1.0" encoding="utf-8"?>
<ds:datastoreItem xmlns:ds="http://schemas.openxmlformats.org/officeDocument/2006/customXml" ds:itemID="{E799BC1B-993B-4A43-BEA3-281C0AA25F5C}"/>
</file>

<file path=customXml/itemProps3.xml><?xml version="1.0" encoding="utf-8"?>
<ds:datastoreItem xmlns:ds="http://schemas.openxmlformats.org/officeDocument/2006/customXml" ds:itemID="{A5F54B87-4D3B-4EB5-9691-ED564BA3EFF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107</vt:i4>
      </vt:variant>
      <vt:variant>
        <vt:lpstr>Rangos con nombre</vt:lpstr>
      </vt:variant>
      <vt:variant>
        <vt:i4>107</vt:i4>
      </vt:variant>
    </vt:vector>
  </HeadingPairs>
  <TitlesOfParts>
    <vt:vector size="214" baseType="lpstr">
      <vt:lpstr>INDICE</vt:lpstr>
      <vt:lpstr>Nota metodológica</vt:lpstr>
      <vt:lpstr>Inventario empresas</vt:lpstr>
      <vt:lpstr>Tabla 1</vt:lpstr>
      <vt:lpstr>Tabla 2</vt:lpstr>
      <vt:lpstr>Tabla 2.1</vt:lpstr>
      <vt:lpstr>Tabla 2.2</vt:lpstr>
      <vt:lpstr>Tabla 2.2.1</vt:lpstr>
      <vt:lpstr>Tabla 2.2.1.1</vt:lpstr>
      <vt:lpstr>Tabla 2.2.1.2</vt:lpstr>
      <vt:lpstr>Tabla 2.2.1.3</vt:lpstr>
      <vt:lpstr>Tabla 2.2.1.4</vt:lpstr>
      <vt:lpstr>Tabla 2.2.1.5</vt:lpstr>
      <vt:lpstr>Tabla 2.2.1.6</vt:lpstr>
      <vt:lpstr>Tabla 2.2.1.7</vt:lpstr>
      <vt:lpstr>Tabla 2.2.1.8</vt:lpstr>
      <vt:lpstr>Tabla 2.2.1.9</vt:lpstr>
      <vt:lpstr>Tabla 2.2.1.10</vt:lpstr>
      <vt:lpstr>Tabla 2.2.1.11</vt:lpstr>
      <vt:lpstr>Tabla 2.2.1.12</vt:lpstr>
      <vt:lpstr>Tabla 2.2.1.13</vt:lpstr>
      <vt:lpstr>Tabla 2.2.1.14</vt:lpstr>
      <vt:lpstr>Tabla 2.2.1.15</vt:lpstr>
      <vt:lpstr>Tabla 2.2.1.16</vt:lpstr>
      <vt:lpstr>Tabla 2.2.1.17</vt:lpstr>
      <vt:lpstr>Tabla 2.3</vt:lpstr>
      <vt:lpstr>Tabla 3</vt:lpstr>
      <vt:lpstr>Tabla 3.1</vt:lpstr>
      <vt:lpstr>Tabla 3.2</vt:lpstr>
      <vt:lpstr>Tabla 3.3</vt:lpstr>
      <vt:lpstr>Tabla 3.4</vt:lpstr>
      <vt:lpstr>Tabla 3.5</vt:lpstr>
      <vt:lpstr>Tabla 4</vt:lpstr>
      <vt:lpstr>Tabla 5</vt:lpstr>
      <vt:lpstr>Tabla 6</vt:lpstr>
      <vt:lpstr>Tabla 7</vt:lpstr>
      <vt:lpstr>Tabla 8</vt:lpstr>
      <vt:lpstr>Tabla 9</vt:lpstr>
      <vt:lpstr>Tabla 10</vt:lpstr>
      <vt:lpstr>Tabla 11</vt:lpstr>
      <vt:lpstr>Tabla 12</vt:lpstr>
      <vt:lpstr>Tabla 13</vt:lpstr>
      <vt:lpstr>Tabla 14</vt:lpstr>
      <vt:lpstr>Tabla 15</vt:lpstr>
      <vt:lpstr>Tabla 16</vt:lpstr>
      <vt:lpstr>Tabla 17</vt:lpstr>
      <vt:lpstr>Tabla 18</vt:lpstr>
      <vt:lpstr>Tabla 19</vt:lpstr>
      <vt:lpstr>Tabla 20</vt:lpstr>
      <vt:lpstr>Tabla 21</vt:lpstr>
      <vt:lpstr>Tabla 22</vt:lpstr>
      <vt:lpstr>Tabla 23</vt:lpstr>
      <vt:lpstr>Tabla 24</vt:lpstr>
      <vt:lpstr>Tabla 25</vt:lpstr>
      <vt:lpstr>Tabla 26</vt:lpstr>
      <vt:lpstr>Tabla 27</vt:lpstr>
      <vt:lpstr>Tabla 28</vt:lpstr>
      <vt:lpstr>Tabla 29</vt:lpstr>
      <vt:lpstr>Tabla 30</vt:lpstr>
      <vt:lpstr>Tabla 31</vt:lpstr>
      <vt:lpstr>Tabla 32</vt:lpstr>
      <vt:lpstr>Tabla 33</vt:lpstr>
      <vt:lpstr>Tabla 34</vt:lpstr>
      <vt:lpstr>Tabla 35</vt:lpstr>
      <vt:lpstr>Tabla 36</vt:lpstr>
      <vt:lpstr>Tabla 37</vt:lpstr>
      <vt:lpstr>Tabla 38</vt:lpstr>
      <vt:lpstr>Tabla 39</vt:lpstr>
      <vt:lpstr>Tabla 40</vt:lpstr>
      <vt:lpstr>Tabla 41</vt:lpstr>
      <vt:lpstr>Tabla 42</vt:lpstr>
      <vt:lpstr>Tabla 43</vt:lpstr>
      <vt:lpstr>Tabla 44</vt:lpstr>
      <vt:lpstr>Tabla 45</vt:lpstr>
      <vt:lpstr>Tabla 46</vt:lpstr>
      <vt:lpstr>Tabla 47</vt:lpstr>
      <vt:lpstr>Tabla 48</vt:lpstr>
      <vt:lpstr>Tabla 49</vt:lpstr>
      <vt:lpstr>Tabla 50</vt:lpstr>
      <vt:lpstr>Tabla 51</vt:lpstr>
      <vt:lpstr>Tabla 52</vt:lpstr>
      <vt:lpstr>Tabla 53</vt:lpstr>
      <vt:lpstr>Tabla 54</vt:lpstr>
      <vt:lpstr>Tabla 55</vt:lpstr>
      <vt:lpstr>Tabla 56</vt:lpstr>
      <vt:lpstr>Tabla 57</vt:lpstr>
      <vt:lpstr>Tabla 58</vt:lpstr>
      <vt:lpstr>Tabla 59</vt:lpstr>
      <vt:lpstr>Tabla 60</vt:lpstr>
      <vt:lpstr>Tabla 61</vt:lpstr>
      <vt:lpstr>Tabla 62</vt:lpstr>
      <vt:lpstr>Tabla 63</vt:lpstr>
      <vt:lpstr>Tabla 64</vt:lpstr>
      <vt:lpstr>Tabla 65</vt:lpstr>
      <vt:lpstr>Tabla 66</vt:lpstr>
      <vt:lpstr>Tabla 67</vt:lpstr>
      <vt:lpstr>Tabla 68</vt:lpstr>
      <vt:lpstr>Tabla 69</vt:lpstr>
      <vt:lpstr>Tabla 70</vt:lpstr>
      <vt:lpstr>Tabla 71</vt:lpstr>
      <vt:lpstr>Tabla 72</vt:lpstr>
      <vt:lpstr>Tabla 73</vt:lpstr>
      <vt:lpstr>Tabla 74</vt:lpstr>
      <vt:lpstr>Tabla 75</vt:lpstr>
      <vt:lpstr>Tabla 76</vt:lpstr>
      <vt:lpstr>Tabla 77</vt:lpstr>
      <vt:lpstr>Tabla 78</vt:lpstr>
      <vt:lpstr>'Inventario empresas'!Área_de_impresión</vt:lpstr>
      <vt:lpstr>'Nota metodológica'!Área_de_impresión</vt:lpstr>
      <vt:lpstr>'Tabla 1'!Área_de_impresión</vt:lpstr>
      <vt:lpstr>'Tabla 10'!Área_de_impresión</vt:lpstr>
      <vt:lpstr>'Tabla 11'!Área_de_impresión</vt:lpstr>
      <vt:lpstr>'Tabla 12'!Área_de_impresión</vt:lpstr>
      <vt:lpstr>'Tabla 13'!Área_de_impresión</vt:lpstr>
      <vt:lpstr>'Tabla 14'!Área_de_impresión</vt:lpstr>
      <vt:lpstr>'Tabla 15'!Área_de_impresión</vt:lpstr>
      <vt:lpstr>'Tabla 16'!Área_de_impresión</vt:lpstr>
      <vt:lpstr>'Tabla 17'!Área_de_impresión</vt:lpstr>
      <vt:lpstr>'Tabla 18'!Área_de_impresión</vt:lpstr>
      <vt:lpstr>'Tabla 19'!Área_de_impresión</vt:lpstr>
      <vt:lpstr>'Tabla 2'!Área_de_impresión</vt:lpstr>
      <vt:lpstr>'Tabla 2.1'!Área_de_impresión</vt:lpstr>
      <vt:lpstr>'Tabla 2.2'!Área_de_impresión</vt:lpstr>
      <vt:lpstr>'Tabla 2.2.1'!Área_de_impresión</vt:lpstr>
      <vt:lpstr>'Tabla 2.2.1.1'!Área_de_impresión</vt:lpstr>
      <vt:lpstr>'Tabla 2.2.1.10'!Área_de_impresión</vt:lpstr>
      <vt:lpstr>'Tabla 2.2.1.11'!Área_de_impresión</vt:lpstr>
      <vt:lpstr>'Tabla 2.2.1.12'!Área_de_impresión</vt:lpstr>
      <vt:lpstr>'Tabla 2.2.1.13'!Área_de_impresión</vt:lpstr>
      <vt:lpstr>'Tabla 2.2.1.14'!Área_de_impresión</vt:lpstr>
      <vt:lpstr>'Tabla 2.2.1.15'!Área_de_impresión</vt:lpstr>
      <vt:lpstr>'Tabla 2.2.1.16'!Área_de_impresión</vt:lpstr>
      <vt:lpstr>'Tabla 2.2.1.17'!Área_de_impresión</vt:lpstr>
      <vt:lpstr>'Tabla 2.2.1.2'!Área_de_impresión</vt:lpstr>
      <vt:lpstr>'Tabla 2.2.1.3'!Área_de_impresión</vt:lpstr>
      <vt:lpstr>'Tabla 2.2.1.4'!Área_de_impresión</vt:lpstr>
      <vt:lpstr>'Tabla 2.2.1.5'!Área_de_impresión</vt:lpstr>
      <vt:lpstr>'Tabla 2.2.1.6'!Área_de_impresión</vt:lpstr>
      <vt:lpstr>'Tabla 2.2.1.7'!Área_de_impresión</vt:lpstr>
      <vt:lpstr>'Tabla 2.2.1.8'!Área_de_impresión</vt:lpstr>
      <vt:lpstr>'Tabla 2.2.1.9'!Área_de_impresión</vt:lpstr>
      <vt:lpstr>'Tabla 2.3'!Área_de_impresión</vt:lpstr>
      <vt:lpstr>'Tabla 20'!Área_de_impresión</vt:lpstr>
      <vt:lpstr>'Tabla 21'!Área_de_impresión</vt:lpstr>
      <vt:lpstr>'Tabla 22'!Área_de_impresión</vt:lpstr>
      <vt:lpstr>'Tabla 23'!Área_de_impresión</vt:lpstr>
      <vt:lpstr>'Tabla 24'!Área_de_impresión</vt:lpstr>
      <vt:lpstr>'Tabla 25'!Área_de_impresión</vt:lpstr>
      <vt:lpstr>'Tabla 26'!Área_de_impresión</vt:lpstr>
      <vt:lpstr>'Tabla 27'!Área_de_impresión</vt:lpstr>
      <vt:lpstr>'Tabla 28'!Área_de_impresión</vt:lpstr>
      <vt:lpstr>'Tabla 29'!Área_de_impresión</vt:lpstr>
      <vt:lpstr>'Tabla 3'!Área_de_impresión</vt:lpstr>
      <vt:lpstr>'Tabla 3.1'!Área_de_impresión</vt:lpstr>
      <vt:lpstr>'Tabla 3.2'!Área_de_impresión</vt:lpstr>
      <vt:lpstr>'Tabla 3.3'!Área_de_impresión</vt:lpstr>
      <vt:lpstr>'Tabla 3.4'!Área_de_impresión</vt:lpstr>
      <vt:lpstr>'Tabla 3.5'!Área_de_impresión</vt:lpstr>
      <vt:lpstr>'Tabla 30'!Área_de_impresión</vt:lpstr>
      <vt:lpstr>'Tabla 31'!Área_de_impresión</vt:lpstr>
      <vt:lpstr>'Tabla 32'!Área_de_impresión</vt:lpstr>
      <vt:lpstr>'Tabla 33'!Área_de_impresión</vt:lpstr>
      <vt:lpstr>'Tabla 34'!Área_de_impresión</vt:lpstr>
      <vt:lpstr>'Tabla 35'!Área_de_impresión</vt:lpstr>
      <vt:lpstr>'Tabla 36'!Área_de_impresión</vt:lpstr>
      <vt:lpstr>'Tabla 37'!Área_de_impresión</vt:lpstr>
      <vt:lpstr>'Tabla 38'!Área_de_impresión</vt:lpstr>
      <vt:lpstr>'Tabla 39'!Área_de_impresión</vt:lpstr>
      <vt:lpstr>'Tabla 4'!Área_de_impresión</vt:lpstr>
      <vt:lpstr>'Tabla 40'!Área_de_impresión</vt:lpstr>
      <vt:lpstr>'Tabla 41'!Área_de_impresión</vt:lpstr>
      <vt:lpstr>'Tabla 42'!Área_de_impresión</vt:lpstr>
      <vt:lpstr>'Tabla 43'!Área_de_impresión</vt:lpstr>
      <vt:lpstr>'Tabla 44'!Área_de_impresión</vt:lpstr>
      <vt:lpstr>'Tabla 45'!Área_de_impresión</vt:lpstr>
      <vt:lpstr>'Tabla 46'!Área_de_impresión</vt:lpstr>
      <vt:lpstr>'Tabla 47'!Área_de_impresión</vt:lpstr>
      <vt:lpstr>'Tabla 48'!Área_de_impresión</vt:lpstr>
      <vt:lpstr>'Tabla 49'!Área_de_impresión</vt:lpstr>
      <vt:lpstr>'Tabla 5'!Área_de_impresión</vt:lpstr>
      <vt:lpstr>'Tabla 50'!Área_de_impresión</vt:lpstr>
      <vt:lpstr>'Tabla 51'!Área_de_impresión</vt:lpstr>
      <vt:lpstr>'Tabla 52'!Área_de_impresión</vt:lpstr>
      <vt:lpstr>'Tabla 53'!Área_de_impresión</vt:lpstr>
      <vt:lpstr>'Tabla 54'!Área_de_impresión</vt:lpstr>
      <vt:lpstr>'Tabla 55'!Área_de_impresión</vt:lpstr>
      <vt:lpstr>'Tabla 56'!Área_de_impresión</vt:lpstr>
      <vt:lpstr>'Tabla 57'!Área_de_impresión</vt:lpstr>
      <vt:lpstr>'Tabla 58'!Área_de_impresión</vt:lpstr>
      <vt:lpstr>'Tabla 59'!Área_de_impresión</vt:lpstr>
      <vt:lpstr>'Tabla 6'!Área_de_impresión</vt:lpstr>
      <vt:lpstr>'Tabla 60'!Área_de_impresión</vt:lpstr>
      <vt:lpstr>'Tabla 61'!Área_de_impresión</vt:lpstr>
      <vt:lpstr>'Tabla 62'!Área_de_impresión</vt:lpstr>
      <vt:lpstr>'Tabla 63'!Área_de_impresión</vt:lpstr>
      <vt:lpstr>'Tabla 64'!Área_de_impresión</vt:lpstr>
      <vt:lpstr>'Tabla 65'!Área_de_impresión</vt:lpstr>
      <vt:lpstr>'Tabla 66'!Área_de_impresión</vt:lpstr>
      <vt:lpstr>'Tabla 67'!Área_de_impresión</vt:lpstr>
      <vt:lpstr>'Tabla 68'!Área_de_impresión</vt:lpstr>
      <vt:lpstr>'Tabla 69'!Área_de_impresión</vt:lpstr>
      <vt:lpstr>'Tabla 7'!Área_de_impresión</vt:lpstr>
      <vt:lpstr>'Tabla 70'!Área_de_impresión</vt:lpstr>
      <vt:lpstr>'Tabla 71'!Área_de_impresión</vt:lpstr>
      <vt:lpstr>'Tabla 72'!Área_de_impresión</vt:lpstr>
      <vt:lpstr>'Tabla 73'!Área_de_impresión</vt:lpstr>
      <vt:lpstr>'Tabla 74'!Área_de_impresión</vt:lpstr>
      <vt:lpstr>'Tabla 75'!Área_de_impresión</vt:lpstr>
      <vt:lpstr>'Tabla 76'!Área_de_impresión</vt:lpstr>
      <vt:lpstr>'Tabla 77'!Área_de_impresión</vt:lpstr>
      <vt:lpstr>'Tabla 78'!Área_de_impresión</vt:lpstr>
      <vt:lpstr>'Tabla 8'!Área_de_impresión</vt:lpstr>
      <vt:lpstr>'Tabla 9'!Área_de_impresión</vt:lpstr>
      <vt:lpstr>Tabla_28__Rama_25._Captación__depuración_y_distribución_de_agua</vt:lpstr>
    </vt:vector>
  </TitlesOfParts>
  <Company>IGAE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Maté Rozalén, Concepción</cp:lastModifiedBy>
  <dcterms:created xsi:type="dcterms:W3CDTF">2016-10-03T07:07:01Z</dcterms:created>
  <dcterms:modified xsi:type="dcterms:W3CDTF">2021-06-24T10:11:49Z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y fmtid="{D5CDD505-2E9C-101B-9397-08002B2CF9AE}" pid="3" name="ContentTypeId">
    <vt:lpwstr>0x0101004FF546253E6B104EAA1AEBEFC41266EF</vt:lpwstr>
  </property>
  <property fmtid="{D5CDD505-2E9C-101B-9397-08002B2CF9AE}" pid="4" name="Categorizacion">
    <vt:lpwstr>28;#Contabilidad Pública:Contabilidad Nacional|951dcb6b-5948-4fb9-b203-5d57a9f39496</vt:lpwstr>
  </property>
</Properties>
</file>